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505" activeTab="2"/>
  </bookViews>
  <sheets>
    <sheet name="เฉลี่ย-W" sheetId="1" r:id="rId1"/>
    <sheet name="สูงสุด-W" sheetId="2" r:id="rId2"/>
    <sheet name="yield1-W" sheetId="3" r:id="rId3"/>
    <sheet name="Sheet3" sheetId="4" r:id="rId4"/>
  </sheets>
  <definedNames>
    <definedName name="_xlnm.Print_Area" localSheetId="1">'สูงสุด-W'!$A:$N</definedName>
  </definedNames>
  <calcPr fullCalcOnLoad="1"/>
</workbook>
</file>

<file path=xl/sharedStrings.xml><?xml version="1.0" encoding="utf-8"?>
<sst xmlns="http://schemas.openxmlformats.org/spreadsheetml/2006/main" count="199" uniqueCount="66">
  <si>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</si>
  <si>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</si>
  <si>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</si>
  <si>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</si>
  <si>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</si>
  <si>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</si>
  <si>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</si>
  <si>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2523-2535</t>
  </si>
  <si>
    <t>ปริมาณน้ำเฉลี่ยรายปี</t>
  </si>
  <si>
    <t>runoff yield</t>
  </si>
  <si>
    <t>Mean annual</t>
  </si>
  <si>
    <t>ปี</t>
  </si>
  <si>
    <t>ปี พ.ศ.</t>
  </si>
  <si>
    <t>W.7</t>
  </si>
  <si>
    <t>W.9</t>
  </si>
  <si>
    <t>W.14</t>
  </si>
  <si>
    <t>W.14A</t>
  </si>
  <si>
    <t>W.17</t>
  </si>
  <si>
    <t>W.8</t>
  </si>
  <si>
    <t>W.20</t>
  </si>
  <si>
    <t>W.15</t>
  </si>
  <si>
    <t>W.16</t>
  </si>
  <si>
    <t>W.16A</t>
  </si>
  <si>
    <t>W.22</t>
  </si>
  <si>
    <t>W.10A</t>
  </si>
  <si>
    <t>W.21</t>
  </si>
  <si>
    <t>W.1C</t>
  </si>
  <si>
    <t>W.1</t>
  </si>
  <si>
    <t>W.1A</t>
  </si>
  <si>
    <t>W.3A</t>
  </si>
  <si>
    <t>W.4A</t>
  </si>
  <si>
    <t>2497-2503</t>
  </si>
  <si>
    <t>2500-2503</t>
  </si>
  <si>
    <t>2521-2524</t>
  </si>
  <si>
    <t>2513-2531</t>
  </si>
  <si>
    <t>2510-2531</t>
  </si>
  <si>
    <t>2496-2509</t>
  </si>
  <si>
    <t>2514-2541</t>
  </si>
  <si>
    <t>W.15A</t>
  </si>
  <si>
    <t>W.3</t>
  </si>
  <si>
    <t>2521-2522</t>
  </si>
  <si>
    <t>2514-2537</t>
  </si>
  <si>
    <t>2472-2509</t>
  </si>
  <si>
    <t>2494-2509</t>
  </si>
  <si>
    <t>W.25</t>
  </si>
  <si>
    <t>W.5A</t>
  </si>
  <si>
    <t>W.6A</t>
  </si>
  <si>
    <t>W.18A</t>
  </si>
  <si>
    <t>W.26</t>
  </si>
  <si>
    <t>W.17A</t>
  </si>
  <si>
    <t>2553-2558</t>
  </si>
  <si>
    <t>2554-2558</t>
  </si>
  <si>
    <t>2554-2559</t>
  </si>
  <si>
    <r>
      <t>กม.</t>
    </r>
    <r>
      <rPr>
        <b/>
        <vertAlign val="superscript"/>
        <sz val="14"/>
        <color indexed="12"/>
        <rFont val="AngsanaUPC"/>
        <family val="1"/>
      </rPr>
      <t>2</t>
    </r>
  </si>
  <si>
    <r>
      <t>กม</t>
    </r>
    <r>
      <rPr>
        <vertAlign val="superscript"/>
        <sz val="14"/>
        <color indexed="12"/>
        <rFont val="AngsanaUPC"/>
        <family val="1"/>
      </rPr>
      <t>2</t>
    </r>
  </si>
  <si>
    <r>
      <t>l/s/km</t>
    </r>
    <r>
      <rPr>
        <vertAlign val="superscript"/>
        <sz val="14"/>
        <color indexed="12"/>
        <rFont val="AngsanaUPC"/>
        <family val="1"/>
      </rPr>
      <t>2</t>
    </r>
  </si>
  <si>
    <t>2523-2564</t>
  </si>
  <si>
    <t>2553-2564</t>
  </si>
  <si>
    <t>2552-2564</t>
  </si>
  <si>
    <t>2536-2564</t>
  </si>
  <si>
    <t>2538-2564</t>
  </si>
  <si>
    <t>2544-2564</t>
  </si>
  <si>
    <t>2506-2564</t>
  </si>
  <si>
    <t>2542-2564</t>
  </si>
  <si>
    <t>2534-2564</t>
  </si>
  <si>
    <t>2510-2564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</si>
</sst>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_-;\-* #,##0.0_-;_-* &quot;-&quot;??_-;_-@_-"/>
    <numFmt numFmtId="187" formatCode="_-* #,##0_-;\-* #,##0_-;_-* &quot;-&quot;??_-;_-@_-"/>
    <numFmt numFmtId="188" formatCode="#,##0.000"/>
    <numFmt numFmtId="189" formatCode="#,##0.0"/>
    <numFmt numFmtId="190" formatCode="_(* #,##0.0000_);_(* \(#,##0.0000\);_(* &quot;-&quot;????_);_(@_)"/>
  </numFmts>
  <fonts count="73">
    <font>
      <sz val="14"/>
      <name val="Cordia New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14"/>
      <color indexed="12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1"/>
      <name val="AngsanaUPC"/>
      <family val="1"/>
    </font>
    <font>
      <sz val="14"/>
      <color indexed="10"/>
      <name val="AngsanaUPC"/>
      <family val="1"/>
    </font>
    <font>
      <b/>
      <sz val="14"/>
      <name val="AngsanaUPC"/>
      <family val="1"/>
    </font>
    <font>
      <vertAlign val="superscript"/>
      <sz val="14"/>
      <color indexed="12"/>
      <name val="AngsanaUPC"/>
      <family val="1"/>
    </font>
    <font>
      <b/>
      <sz val="14"/>
      <color indexed="56"/>
      <name val="AngsanaUPC"/>
      <family val="1"/>
    </font>
    <font>
      <sz val="14"/>
      <color indexed="56"/>
      <name val="AngsanaUPC"/>
      <family val="1"/>
    </font>
    <font>
      <sz val="14"/>
      <color indexed="17"/>
      <name val="AngsanaUPC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2.25"/>
      <color indexed="8"/>
      <name val="AngsanaUPC"/>
      <family val="1"/>
    </font>
    <font>
      <sz val="12.75"/>
      <color indexed="10"/>
      <name val="AngsanaUPC"/>
      <family val="1"/>
    </font>
    <font>
      <b/>
      <sz val="12"/>
      <color indexed="12"/>
      <name val="Tahoma"/>
      <family val="2"/>
    </font>
    <font>
      <b/>
      <vertAlign val="superscript"/>
      <sz val="12"/>
      <color indexed="12"/>
      <name val="Tahoma"/>
      <family val="2"/>
    </font>
    <font>
      <b/>
      <sz val="11.25"/>
      <color indexed="12"/>
      <name val="AngsanaUPC"/>
      <family val="1"/>
    </font>
    <font>
      <b/>
      <vertAlign val="superscript"/>
      <sz val="11.25"/>
      <color indexed="12"/>
      <name val="AngsanaUPC"/>
      <family val="1"/>
    </font>
    <font>
      <b/>
      <sz val="9.5"/>
      <color indexed="12"/>
      <name val="Tahoma"/>
      <family val="2"/>
    </font>
    <font>
      <sz val="21.25"/>
      <color indexed="8"/>
      <name val="AngsanaUPC"/>
      <family val="1"/>
    </font>
    <font>
      <sz val="12"/>
      <color indexed="10"/>
      <name val="AngsanaUPC"/>
      <family val="1"/>
    </font>
    <font>
      <b/>
      <vertAlign val="superscript"/>
      <sz val="9.5"/>
      <color indexed="12"/>
      <name val="Tahoma"/>
      <family val="2"/>
    </font>
    <font>
      <b/>
      <sz val="10.25"/>
      <color indexed="12"/>
      <name val="AngsanaUPC"/>
      <family val="1"/>
    </font>
    <font>
      <b/>
      <vertAlign val="superscript"/>
      <sz val="10.25"/>
      <color indexed="12"/>
      <name val="AngsanaUPC"/>
      <family val="1"/>
    </font>
    <font>
      <sz val="14"/>
      <color indexed="8"/>
      <name val="JasmineUPC"/>
      <family val="1"/>
    </font>
    <font>
      <sz val="12"/>
      <color indexed="10"/>
      <name val="Angsana New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sz val="14"/>
      <color indexed="10"/>
      <name val="Angsana New"/>
      <family val="1"/>
    </font>
    <font>
      <b/>
      <sz val="15"/>
      <color indexed="12"/>
      <name val="Angsana New"/>
      <family val="1"/>
    </font>
    <font>
      <u val="single"/>
      <sz val="14"/>
      <color indexed="12"/>
      <name val="AngsanaUPC"/>
      <family val="1"/>
    </font>
    <font>
      <sz val="14"/>
      <color indexed="30"/>
      <name val="AngsanaUPC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70C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10" fillId="0" borderId="0" xfId="57" applyFont="1" applyFill="1" applyAlignment="1">
      <alignment vertical="center"/>
      <protection/>
    </xf>
    <xf numFmtId="0" fontId="6" fillId="33" borderId="12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4" fontId="11" fillId="35" borderId="12" xfId="0" applyNumberFormat="1" applyFont="1" applyFill="1" applyBorder="1" applyAlignment="1">
      <alignment horizontal="center"/>
    </xf>
    <xf numFmtId="4" fontId="11" fillId="35" borderId="0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89" fontId="5" fillId="0" borderId="0" xfId="0" applyNumberFormat="1" applyFont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0" fontId="5" fillId="0" borderId="0" xfId="57" applyFont="1">
      <alignment/>
      <protection/>
    </xf>
    <xf numFmtId="184" fontId="5" fillId="0" borderId="20" xfId="57" applyNumberFormat="1" applyFont="1" applyBorder="1" applyAlignment="1">
      <alignment horizontal="center" vertical="justify"/>
      <protection/>
    </xf>
    <xf numFmtId="184" fontId="5" fillId="0" borderId="21" xfId="57" applyNumberFormat="1" applyFont="1" applyBorder="1" applyAlignment="1">
      <alignment horizontal="center" vertical="justify"/>
      <protection/>
    </xf>
    <xf numFmtId="1" fontId="5" fillId="0" borderId="0" xfId="57" applyNumberFormat="1" applyFont="1" applyBorder="1" applyAlignment="1" applyProtection="1">
      <alignment horizontal="center" vertical="center"/>
      <protection/>
    </xf>
    <xf numFmtId="2" fontId="5" fillId="0" borderId="0" xfId="57" applyNumberFormat="1" applyFont="1" applyBorder="1" applyAlignment="1">
      <alignment horizontal="center" vertical="center"/>
      <protection/>
    </xf>
    <xf numFmtId="1" fontId="9" fillId="0" borderId="0" xfId="57" applyNumberFormat="1" applyFont="1" applyBorder="1" applyAlignment="1" applyProtection="1">
      <alignment horizontal="center" vertical="center"/>
      <protection/>
    </xf>
    <xf numFmtId="2" fontId="9" fillId="0" borderId="0" xfId="57" applyNumberFormat="1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1" fontId="6" fillId="0" borderId="22" xfId="57" applyNumberFormat="1" applyFont="1" applyBorder="1" applyAlignment="1" applyProtection="1">
      <alignment horizontal="center" vertical="center"/>
      <protection/>
    </xf>
    <xf numFmtId="2" fontId="9" fillId="0" borderId="22" xfId="0" applyNumberFormat="1" applyFont="1" applyBorder="1" applyAlignment="1">
      <alignment horizontal="center" vertical="center"/>
    </xf>
    <xf numFmtId="0" fontId="9" fillId="0" borderId="22" xfId="57" applyFont="1" applyBorder="1" applyAlignment="1">
      <alignment horizontal="center" vertical="center"/>
      <protection/>
    </xf>
    <xf numFmtId="187" fontId="9" fillId="0" borderId="22" xfId="42" applyNumberFormat="1" applyFont="1" applyBorder="1" applyAlignment="1">
      <alignment horizontal="center" vertical="center"/>
    </xf>
    <xf numFmtId="1" fontId="6" fillId="0" borderId="0" xfId="57" applyNumberFormat="1" applyFont="1" applyBorder="1" applyAlignment="1" applyProtection="1">
      <alignment horizontal="center" vertical="center"/>
      <protection/>
    </xf>
    <xf numFmtId="2" fontId="9" fillId="0" borderId="0" xfId="0" applyNumberFormat="1" applyFont="1" applyBorder="1" applyAlignment="1">
      <alignment horizontal="center" vertical="center"/>
    </xf>
    <xf numFmtId="0" fontId="9" fillId="0" borderId="0" xfId="57" applyFont="1" applyBorder="1" applyAlignment="1">
      <alignment horizontal="center" vertical="center"/>
      <protection/>
    </xf>
    <xf numFmtId="187" fontId="9" fillId="0" borderId="0" xfId="42" applyNumberFormat="1" applyFont="1" applyBorder="1" applyAlignment="1">
      <alignment horizontal="center" vertical="center"/>
    </xf>
    <xf numFmtId="0" fontId="6" fillId="0" borderId="0" xfId="57" applyFont="1" applyAlignment="1">
      <alignment horizontal="center"/>
      <protection/>
    </xf>
    <xf numFmtId="0" fontId="9" fillId="35" borderId="23" xfId="0" applyFont="1" applyFill="1" applyBorder="1" applyAlignment="1">
      <alignment horizontal="center" vertical="justify"/>
    </xf>
    <xf numFmtId="0" fontId="9" fillId="35" borderId="24" xfId="0" applyFont="1" applyFill="1" applyBorder="1" applyAlignment="1">
      <alignment horizontal="center" vertical="justify"/>
    </xf>
    <xf numFmtId="0" fontId="9" fillId="35" borderId="25" xfId="0" applyFont="1" applyFill="1" applyBorder="1" applyAlignment="1">
      <alignment horizontal="center" vertical="justify"/>
    </xf>
    <xf numFmtId="1" fontId="8" fillId="35" borderId="26" xfId="57" applyNumberFormat="1" applyFont="1" applyFill="1" applyBorder="1" applyAlignment="1" applyProtection="1">
      <alignment horizontal="center" vertical="center"/>
      <protection/>
    </xf>
    <xf numFmtId="2" fontId="11" fillId="35" borderId="26" xfId="0" applyNumberFormat="1" applyFont="1" applyFill="1" applyBorder="1" applyAlignment="1">
      <alignment horizontal="center" vertical="center"/>
    </xf>
    <xf numFmtId="187" fontId="11" fillId="35" borderId="26" xfId="4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12" fillId="35" borderId="27" xfId="57" applyNumberFormat="1" applyFont="1" applyFill="1" applyBorder="1" applyAlignment="1" applyProtection="1">
      <alignment horizontal="center" vertical="center"/>
      <protection/>
    </xf>
    <xf numFmtId="2" fontId="5" fillId="35" borderId="27" xfId="0" applyNumberFormat="1" applyFont="1" applyFill="1" applyBorder="1" applyAlignment="1">
      <alignment horizontal="center" vertical="center"/>
    </xf>
    <xf numFmtId="0" fontId="5" fillId="35" borderId="27" xfId="57" applyFont="1" applyFill="1" applyBorder="1" applyAlignment="1">
      <alignment horizontal="center" vertical="center"/>
      <protection/>
    </xf>
    <xf numFmtId="187" fontId="5" fillId="35" borderId="27" xfId="42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" fontId="8" fillId="35" borderId="27" xfId="57" applyNumberFormat="1" applyFont="1" applyFill="1" applyBorder="1" applyAlignment="1" applyProtection="1">
      <alignment horizontal="center" vertical="center"/>
      <protection/>
    </xf>
    <xf numFmtId="2" fontId="11" fillId="35" borderId="27" xfId="0" applyNumberFormat="1" applyFont="1" applyFill="1" applyBorder="1" applyAlignment="1">
      <alignment horizontal="center" vertical="center"/>
    </xf>
    <xf numFmtId="187" fontId="11" fillId="35" borderId="27" xfId="42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/>
    </xf>
    <xf numFmtId="1" fontId="6" fillId="35" borderId="27" xfId="57" applyNumberFormat="1" applyFont="1" applyFill="1" applyBorder="1" applyAlignment="1" applyProtection="1">
      <alignment horizontal="center" vertical="center"/>
      <protection/>
    </xf>
    <xf numFmtId="2" fontId="9" fillId="35" borderId="27" xfId="0" applyNumberFormat="1" applyFont="1" applyFill="1" applyBorder="1" applyAlignment="1">
      <alignment horizontal="center" vertical="center"/>
    </xf>
    <xf numFmtId="0" fontId="9" fillId="35" borderId="27" xfId="57" applyFont="1" applyFill="1" applyBorder="1" applyAlignment="1">
      <alignment horizontal="center" vertical="center"/>
      <protection/>
    </xf>
    <xf numFmtId="187" fontId="9" fillId="35" borderId="27" xfId="42" applyNumberFormat="1" applyFont="1" applyFill="1" applyBorder="1" applyAlignment="1">
      <alignment horizontal="center" vertical="center"/>
    </xf>
    <xf numFmtId="1" fontId="6" fillId="35" borderId="28" xfId="57" applyNumberFormat="1" applyFont="1" applyFill="1" applyBorder="1" applyAlignment="1" applyProtection="1">
      <alignment horizontal="center" vertical="center"/>
      <protection/>
    </xf>
    <xf numFmtId="2" fontId="9" fillId="35" borderId="28" xfId="0" applyNumberFormat="1" applyFont="1" applyFill="1" applyBorder="1" applyAlignment="1">
      <alignment horizontal="center" vertical="center"/>
    </xf>
    <xf numFmtId="0" fontId="9" fillId="35" borderId="28" xfId="57" applyFont="1" applyFill="1" applyBorder="1" applyAlignment="1">
      <alignment horizontal="center" vertical="center"/>
      <protection/>
    </xf>
    <xf numFmtId="187" fontId="9" fillId="35" borderId="28" xfId="42" applyNumberFormat="1" applyFont="1" applyFill="1" applyBorder="1" applyAlignment="1">
      <alignment horizontal="center" vertical="center"/>
    </xf>
    <xf numFmtId="0" fontId="11" fillId="35" borderId="26" xfId="57" applyFont="1" applyFill="1" applyBorder="1" applyAlignment="1">
      <alignment horizontal="center" vertical="center"/>
      <protection/>
    </xf>
    <xf numFmtId="0" fontId="11" fillId="35" borderId="27" xfId="57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justify"/>
    </xf>
    <xf numFmtId="0" fontId="9" fillId="35" borderId="25" xfId="0" applyFont="1" applyFill="1" applyBorder="1" applyAlignment="1">
      <alignment horizontal="center" vertical="justify"/>
    </xf>
    <xf numFmtId="1" fontId="5" fillId="0" borderId="25" xfId="57" applyNumberFormat="1" applyFont="1" applyBorder="1" applyAlignment="1" applyProtection="1">
      <alignment horizontal="center" vertical="center"/>
      <protection/>
    </xf>
    <xf numFmtId="185" fontId="5" fillId="0" borderId="25" xfId="57" applyNumberFormat="1" applyFont="1" applyBorder="1" applyAlignment="1">
      <alignment horizontal="center" vertical="center"/>
      <protection/>
    </xf>
    <xf numFmtId="0" fontId="5" fillId="0" borderId="25" xfId="0" applyFont="1" applyBorder="1" applyAlignment="1">
      <alignment horizontal="center"/>
    </xf>
    <xf numFmtId="1" fontId="5" fillId="0" borderId="27" xfId="57" applyNumberFormat="1" applyFont="1" applyBorder="1" applyAlignment="1" applyProtection="1">
      <alignment horizontal="center" vertical="center"/>
      <protection/>
    </xf>
    <xf numFmtId="185" fontId="5" fillId="0" borderId="27" xfId="57" applyNumberFormat="1" applyFont="1" applyBorder="1" applyAlignment="1">
      <alignment horizontal="center" vertical="center"/>
      <protection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1" fontId="72" fillId="0" borderId="29" xfId="57" applyNumberFormat="1" applyFont="1" applyBorder="1" applyAlignment="1" applyProtection="1">
      <alignment horizontal="center" vertical="center"/>
      <protection/>
    </xf>
    <xf numFmtId="185" fontId="72" fillId="0" borderId="29" xfId="57" applyNumberFormat="1" applyFont="1" applyBorder="1" applyAlignment="1">
      <alignment horizontal="center" vertical="center"/>
      <protection/>
    </xf>
    <xf numFmtId="0" fontId="72" fillId="0" borderId="29" xfId="0" applyFont="1" applyBorder="1" applyAlignment="1">
      <alignment horizontal="center"/>
    </xf>
    <xf numFmtId="3" fontId="72" fillId="0" borderId="29" xfId="0" applyNumberFormat="1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1" fontId="72" fillId="0" borderId="27" xfId="57" applyNumberFormat="1" applyFont="1" applyBorder="1" applyAlignment="1" applyProtection="1">
      <alignment horizontal="center" vertical="center"/>
      <protection/>
    </xf>
    <xf numFmtId="185" fontId="72" fillId="0" borderId="27" xfId="57" applyNumberFormat="1" applyFont="1" applyBorder="1" applyAlignment="1">
      <alignment horizontal="center" vertical="center"/>
      <protection/>
    </xf>
    <xf numFmtId="0" fontId="72" fillId="0" borderId="27" xfId="0" applyFont="1" applyBorder="1" applyAlignment="1">
      <alignment horizontal="center" vertical="center"/>
    </xf>
    <xf numFmtId="3" fontId="72" fillId="0" borderId="27" xfId="0" applyNumberFormat="1" applyFont="1" applyBorder="1" applyAlignment="1">
      <alignment horizontal="center"/>
    </xf>
    <xf numFmtId="0" fontId="72" fillId="0" borderId="2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14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59"/>
          <c:w val="0.94375"/>
          <c:h val="0.90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ปริมาณน้ำ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0.2484*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พื้นที่รับน้ำ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R</a:t>
                    </a:r>
                    <a:r>
                      <a:rPr lang="en-US" cap="none" sz="11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25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'เฉลี่ย-W'!$D$5:$D$28</c:f>
              <c:numCache/>
            </c:numRef>
          </c:xVal>
          <c:yVal>
            <c:numRef>
              <c:f>'เฉลี่ย-W'!$B$5:$B$28</c:f>
              <c:numCache/>
            </c:numRef>
          </c:yVal>
          <c:smooth val="0"/>
        </c:ser>
        <c:axId val="62137524"/>
        <c:axId val="22366805"/>
      </c:scatterChart>
      <c:valAx>
        <c:axId val="6213752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.</a:t>
                </a:r>
                <a:r>
                  <a:rPr lang="en-US" cap="none" sz="12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22366805"/>
        <c:crossesAt val="10"/>
        <c:crossBetween val="midCat"/>
        <c:dispUnits/>
      </c:valAx>
      <c:valAx>
        <c:axId val="2236680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62137524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ความสัมพันธ์ระหว่างปริมาณน้ำสูงสุดรายปีและพื้นที่รับน้ำลุ่มน้ำวัง</a:t>
            </a:r>
          </a:p>
        </c:rich>
      </c:tx>
      <c:layout>
        <c:manualLayout>
          <c:xMode val="factor"/>
          <c:yMode val="factor"/>
          <c:x val="0.018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7425"/>
          <c:w val="0.9295"/>
          <c:h val="0.8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ปริมาณน้ำ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 = 4.758*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พื้นที่รับน้ำ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
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R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'สูงสุด-W'!$D$5:$D$29</c:f>
              <c:numCache/>
            </c:numRef>
          </c:xVal>
          <c:yVal>
            <c:numRef>
              <c:f>'สูงสุด-W'!$B$5:$B$29</c:f>
              <c:numCache/>
            </c:numRef>
          </c:yVal>
          <c:smooth val="0"/>
        </c:ser>
        <c:axId val="67083518"/>
        <c:axId val="66880751"/>
      </c:scatterChart>
      <c:valAx>
        <c:axId val="6708351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.</a:t>
                </a:r>
                <a:r>
                  <a:rPr lang="en-US" cap="none" sz="95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6880751"/>
        <c:crossesAt val="10"/>
        <c:crossBetween val="midCat"/>
        <c:dispUnits/>
      </c:valAx>
      <c:valAx>
        <c:axId val="6688075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7083518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 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98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35"/>
          <c:w val="0.92425"/>
          <c:h val="0.8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'yield1-W'!$D$5:$D$28</c:f>
              <c:numCache/>
            </c:numRef>
          </c:xVal>
          <c:yVal>
            <c:numRef>
              <c:f>'yield1-W'!$B$5:$B$28</c:f>
              <c:numCache/>
            </c:numRef>
          </c:yVal>
          <c:smooth val="0"/>
        </c:ser>
        <c:axId val="65055848"/>
        <c:axId val="48631721"/>
      </c:scatterChart>
      <c:valAx>
        <c:axId val="65055848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8631721"/>
        <c:crossesAt val="1"/>
        <c:crossBetween val="midCat"/>
        <c:dispUnits/>
      </c:valAx>
      <c:valAx>
        <c:axId val="4863172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5055848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9525</xdr:rowOff>
    </xdr:from>
    <xdr:to>
      <xdr:col>13</xdr:col>
      <xdr:colOff>571500</xdr:colOff>
      <xdr:row>26</xdr:row>
      <xdr:rowOff>219075</xdr:rowOff>
    </xdr:to>
    <xdr:graphicFrame>
      <xdr:nvGraphicFramePr>
        <xdr:cNvPr id="1" name="Chart 1"/>
        <xdr:cNvGraphicFramePr/>
      </xdr:nvGraphicFramePr>
      <xdr:xfrm>
        <a:off x="3295650" y="542925"/>
        <a:ext cx="60198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142875</xdr:rowOff>
    </xdr:from>
    <xdr:to>
      <xdr:col>10</xdr:col>
      <xdr:colOff>485775</xdr:colOff>
      <xdr:row>19</xdr:row>
      <xdr:rowOff>9525</xdr:rowOff>
    </xdr:to>
    <xdr:sp>
      <xdr:nvSpPr>
        <xdr:cNvPr id="2" name="Line 7"/>
        <xdr:cNvSpPr>
          <a:spLocks/>
        </xdr:cNvSpPr>
      </xdr:nvSpPr>
      <xdr:spPr>
        <a:xfrm flipV="1">
          <a:off x="4972050" y="2009775"/>
          <a:ext cx="2428875" cy="306705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219075</xdr:colOff>
      <xdr:row>12</xdr:row>
      <xdr:rowOff>114300</xdr:rowOff>
    </xdr:from>
    <xdr:to>
      <xdr:col>9</xdr:col>
      <xdr:colOff>542925</xdr:colOff>
      <xdr:row>13</xdr:row>
      <xdr:rowOff>200025</xdr:rowOff>
    </xdr:to>
    <xdr:sp>
      <xdr:nvSpPr>
        <xdr:cNvPr id="3" name="WordArt 12"/>
        <xdr:cNvSpPr>
          <a:spLocks noChangeAspect="1"/>
        </xdr:cNvSpPr>
      </xdr:nvSpPr>
      <xdr:spPr>
        <a:xfrm rot="18913619">
          <a:off x="4695825" y="3314700"/>
          <a:ext cx="2152650" cy="3524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 curve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0.27775</cdr:x>
      <cdr:y>0.253</cdr:y>
    </cdr:from>
    <cdr:to>
      <cdr:x>0.6915</cdr:x>
      <cdr:y>0.469</cdr:y>
    </cdr:to>
    <cdr:sp>
      <cdr:nvSpPr>
        <cdr:cNvPr id="1" name="Line 1"/>
        <cdr:cNvSpPr>
          <a:spLocks/>
        </cdr:cNvSpPr>
      </cdr:nvSpPr>
      <cdr:spPr>
        <a:xfrm flipV="1">
          <a:off x="1581150" y="1628775"/>
          <a:ext cx="2371725" cy="13906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47625</xdr:rowOff>
    </xdr:from>
    <xdr:to>
      <xdr:col>13</xdr:col>
      <xdr:colOff>333375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3352800" y="581025"/>
        <a:ext cx="5724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9</xdr:row>
      <xdr:rowOff>228600</xdr:rowOff>
    </xdr:from>
    <xdr:to>
      <xdr:col>10</xdr:col>
      <xdr:colOff>0</xdr:colOff>
      <xdr:row>10</xdr:row>
      <xdr:rowOff>66675</xdr:rowOff>
    </xdr:to>
    <xdr:sp>
      <xdr:nvSpPr>
        <xdr:cNvPr id="2" name="WordArt 7"/>
        <xdr:cNvSpPr>
          <a:spLocks noChangeAspect="1"/>
        </xdr:cNvSpPr>
      </xdr:nvSpPr>
      <xdr:spPr>
        <a:xfrm rot="19710626">
          <a:off x="4962525" y="2628900"/>
          <a:ext cx="195262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657225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2895600" y="304800"/>
        <a:ext cx="347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28</xdr:row>
      <xdr:rowOff>47625</xdr:rowOff>
    </xdr:from>
    <xdr:to>
      <xdr:col>8</xdr:col>
      <xdr:colOff>371475</xdr:colOff>
      <xdr:row>42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05200" y="5715000"/>
          <a:ext cx="2581275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685800</xdr:colOff>
      <xdr:row>32</xdr:row>
      <xdr:rowOff>9525</xdr:rowOff>
    </xdr:from>
    <xdr:to>
      <xdr:col>7</xdr:col>
      <xdr:colOff>504825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257675" y="6477000"/>
          <a:ext cx="1247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U37"/>
  <sheetViews>
    <sheetView zoomScale="85" zoomScaleNormal="85" zoomScalePageLayoutView="0" workbookViewId="0" topLeftCell="A1">
      <selection activeCell="Q32" sqref="Q32"/>
    </sheetView>
  </sheetViews>
  <sheetFormatPr defaultColWidth="9.140625" defaultRowHeight="21.75"/>
  <cols>
    <col min="1" max="1" width="10.7109375" style="1" customWidth="1"/>
    <col min="2" max="2" width="12.7109375" style="1" customWidth="1"/>
    <col min="3" max="3" width="14.7109375" style="2" customWidth="1"/>
    <col min="4" max="4" width="10.7109375" style="1" customWidth="1"/>
    <col min="5" max="5" width="9.140625" style="1" customWidth="1"/>
    <col min="6" max="16384" width="9.140625" style="2" customWidth="1"/>
  </cols>
  <sheetData>
    <row r="1" ht="21" customHeight="1"/>
    <row r="2" ht="21" customHeight="1"/>
    <row r="3" spans="1:5" ht="21" customHeight="1">
      <c r="A3" s="92" t="s">
        <v>0</v>
      </c>
      <c r="B3" s="6" t="s">
        <v>5</v>
      </c>
      <c r="C3" s="92" t="s">
        <v>2</v>
      </c>
      <c r="D3" s="5" t="s">
        <v>3</v>
      </c>
      <c r="E3" s="3"/>
    </row>
    <row r="4" spans="1:5" ht="21" customHeight="1">
      <c r="A4" s="92"/>
      <c r="B4" s="6" t="s">
        <v>6</v>
      </c>
      <c r="C4" s="92"/>
      <c r="D4" s="5" t="s">
        <v>53</v>
      </c>
      <c r="E4" s="3"/>
    </row>
    <row r="5" spans="1:5" ht="21" customHeight="1">
      <c r="A5" s="7" t="s">
        <v>48</v>
      </c>
      <c r="B5" s="8">
        <v>36.54</v>
      </c>
      <c r="C5" s="7" t="s">
        <v>57</v>
      </c>
      <c r="D5" s="9">
        <v>150</v>
      </c>
      <c r="E5" s="3"/>
    </row>
    <row r="6" spans="1:18" ht="21" customHeight="1">
      <c r="A6" s="10" t="s">
        <v>13</v>
      </c>
      <c r="B6" s="11">
        <v>44.71</v>
      </c>
      <c r="C6" s="10" t="s">
        <v>31</v>
      </c>
      <c r="D6" s="12">
        <v>196</v>
      </c>
      <c r="O6" s="1"/>
      <c r="P6" s="4"/>
      <c r="R6" s="1"/>
    </row>
    <row r="7" spans="1:18" ht="21" customHeight="1">
      <c r="A7" s="10" t="s">
        <v>14</v>
      </c>
      <c r="B7" s="11">
        <v>61.97</v>
      </c>
      <c r="C7" s="10" t="s">
        <v>32</v>
      </c>
      <c r="D7" s="12">
        <v>347</v>
      </c>
      <c r="O7" s="1"/>
      <c r="P7" s="4"/>
      <c r="R7" s="1"/>
    </row>
    <row r="8" spans="1:18" ht="21" customHeight="1">
      <c r="A8" s="10" t="s">
        <v>47</v>
      </c>
      <c r="B8" s="11">
        <v>255.01291776000008</v>
      </c>
      <c r="C8" s="10" t="s">
        <v>51</v>
      </c>
      <c r="D8" s="12">
        <v>371</v>
      </c>
      <c r="O8" s="1"/>
      <c r="P8" s="4"/>
      <c r="R8" s="1"/>
    </row>
    <row r="9" spans="1:4" ht="21" customHeight="1">
      <c r="A9" s="10" t="s">
        <v>15</v>
      </c>
      <c r="B9" s="11">
        <v>80.211</v>
      </c>
      <c r="C9" s="10" t="s">
        <v>33</v>
      </c>
      <c r="D9" s="12">
        <v>634</v>
      </c>
    </row>
    <row r="10" spans="1:4" ht="21" customHeight="1">
      <c r="A10" s="10" t="s">
        <v>16</v>
      </c>
      <c r="B10" s="11">
        <v>52.22</v>
      </c>
      <c r="C10" s="10" t="s">
        <v>7</v>
      </c>
      <c r="D10" s="12">
        <v>649</v>
      </c>
    </row>
    <row r="11" spans="1:4" ht="21" customHeight="1">
      <c r="A11" s="23" t="s">
        <v>17</v>
      </c>
      <c r="B11" s="8">
        <v>182.86</v>
      </c>
      <c r="C11" s="23" t="s">
        <v>56</v>
      </c>
      <c r="D11" s="24">
        <v>726</v>
      </c>
    </row>
    <row r="12" spans="1:4" ht="21" customHeight="1">
      <c r="A12" s="10" t="s">
        <v>18</v>
      </c>
      <c r="B12" s="11">
        <v>134.89</v>
      </c>
      <c r="C12" s="10" t="s">
        <v>31</v>
      </c>
      <c r="D12" s="12">
        <v>754</v>
      </c>
    </row>
    <row r="13" spans="1:4" ht="21" customHeight="1">
      <c r="A13" s="23" t="s">
        <v>44</v>
      </c>
      <c r="B13" s="8">
        <v>146.35</v>
      </c>
      <c r="C13" s="23" t="s">
        <v>58</v>
      </c>
      <c r="D13" s="24">
        <v>762</v>
      </c>
    </row>
    <row r="14" spans="1:4" ht="21" customHeight="1">
      <c r="A14" s="10" t="s">
        <v>49</v>
      </c>
      <c r="B14" s="11">
        <v>223.75493280000003</v>
      </c>
      <c r="C14" s="10" t="s">
        <v>50</v>
      </c>
      <c r="D14" s="12">
        <v>788</v>
      </c>
    </row>
    <row r="15" spans="1:4" ht="21" customHeight="1">
      <c r="A15" s="23" t="s">
        <v>19</v>
      </c>
      <c r="B15" s="8">
        <v>158.54</v>
      </c>
      <c r="C15" s="23" t="s">
        <v>59</v>
      </c>
      <c r="D15" s="24">
        <v>941</v>
      </c>
    </row>
    <row r="16" spans="1:4" ht="21" customHeight="1">
      <c r="A16" s="10" t="s">
        <v>20</v>
      </c>
      <c r="B16" s="11">
        <v>154.56</v>
      </c>
      <c r="C16" s="10" t="s">
        <v>34</v>
      </c>
      <c r="D16" s="12">
        <v>1103</v>
      </c>
    </row>
    <row r="17" spans="1:20" ht="21" customHeight="1">
      <c r="A17" s="10" t="s">
        <v>21</v>
      </c>
      <c r="B17" s="11">
        <v>255.5</v>
      </c>
      <c r="C17" s="10" t="s">
        <v>41</v>
      </c>
      <c r="D17" s="12">
        <v>1284</v>
      </c>
      <c r="T17" s="13">
        <v>295.16</v>
      </c>
    </row>
    <row r="18" spans="1:4" ht="21" customHeight="1">
      <c r="A18" s="23" t="s">
        <v>22</v>
      </c>
      <c r="B18" s="8">
        <v>248.61</v>
      </c>
      <c r="C18" s="23" t="s">
        <v>60</v>
      </c>
      <c r="D18" s="24">
        <v>1392</v>
      </c>
    </row>
    <row r="19" spans="1:20" ht="21" customHeight="1">
      <c r="A19" s="23" t="s">
        <v>23</v>
      </c>
      <c r="B19" s="8">
        <v>217.11</v>
      </c>
      <c r="C19" s="23" t="s">
        <v>61</v>
      </c>
      <c r="D19" s="24">
        <v>1549</v>
      </c>
      <c r="T19" s="13">
        <v>384.57</v>
      </c>
    </row>
    <row r="20" spans="1:4" ht="21" customHeight="1">
      <c r="A20" s="23" t="s">
        <v>24</v>
      </c>
      <c r="B20" s="8">
        <v>446.82</v>
      </c>
      <c r="C20" s="23" t="s">
        <v>62</v>
      </c>
      <c r="D20" s="24">
        <v>2798</v>
      </c>
    </row>
    <row r="21" spans="1:4" ht="21" customHeight="1">
      <c r="A21" s="23" t="s">
        <v>25</v>
      </c>
      <c r="B21" s="8">
        <v>490.93</v>
      </c>
      <c r="C21" s="23" t="s">
        <v>63</v>
      </c>
      <c r="D21" s="24">
        <v>3367</v>
      </c>
    </row>
    <row r="22" spans="1:4" ht="21" customHeight="1">
      <c r="A22" s="23" t="s">
        <v>26</v>
      </c>
      <c r="B22" s="8">
        <v>507.31</v>
      </c>
      <c r="C22" s="23" t="s">
        <v>64</v>
      </c>
      <c r="D22" s="24">
        <v>3478</v>
      </c>
    </row>
    <row r="23" spans="1:4" ht="21" customHeight="1">
      <c r="A23" s="14" t="s">
        <v>27</v>
      </c>
      <c r="B23" s="15">
        <v>928.48</v>
      </c>
      <c r="C23" s="14" t="s">
        <v>42</v>
      </c>
      <c r="D23" s="16">
        <v>3480</v>
      </c>
    </row>
    <row r="24" spans="1:21" ht="21" customHeight="1">
      <c r="A24" s="17" t="s">
        <v>28</v>
      </c>
      <c r="B24" s="18">
        <v>536.35</v>
      </c>
      <c r="C24" s="17" t="s">
        <v>35</v>
      </c>
      <c r="D24" s="17">
        <v>3481</v>
      </c>
      <c r="R24" s="1"/>
      <c r="S24" s="4"/>
      <c r="U24" s="1"/>
    </row>
    <row r="25" spans="1:21" ht="21" customHeight="1">
      <c r="A25" s="17" t="s">
        <v>45</v>
      </c>
      <c r="B25" s="18">
        <v>998.4886416000002</v>
      </c>
      <c r="C25" s="17" t="s">
        <v>51</v>
      </c>
      <c r="D25" s="17">
        <v>5278</v>
      </c>
      <c r="R25" s="1"/>
      <c r="S25" s="4"/>
      <c r="U25" s="1"/>
    </row>
    <row r="26" spans="1:21" ht="21" customHeight="1">
      <c r="A26" s="17" t="s">
        <v>46</v>
      </c>
      <c r="B26" s="18">
        <v>1839.9566448000005</v>
      </c>
      <c r="C26" s="17" t="s">
        <v>51</v>
      </c>
      <c r="D26" s="17">
        <v>8150</v>
      </c>
      <c r="R26" s="1"/>
      <c r="S26" s="4"/>
      <c r="U26" s="1"/>
    </row>
    <row r="27" spans="1:4" ht="21" customHeight="1">
      <c r="A27" s="25" t="s">
        <v>29</v>
      </c>
      <c r="B27" s="26">
        <v>1256.92</v>
      </c>
      <c r="C27" s="25" t="s">
        <v>65</v>
      </c>
      <c r="D27" s="25">
        <v>8924</v>
      </c>
    </row>
    <row r="28" spans="1:4" ht="21" customHeight="1">
      <c r="A28" s="17" t="s">
        <v>39</v>
      </c>
      <c r="B28" s="18">
        <v>1514.06</v>
      </c>
      <c r="C28" s="17" t="s">
        <v>43</v>
      </c>
      <c r="D28" s="17">
        <v>8985</v>
      </c>
    </row>
    <row r="29" spans="1:4" ht="21" customHeight="1">
      <c r="A29" s="10" t="s">
        <v>30</v>
      </c>
      <c r="B29" s="18"/>
      <c r="C29" s="17" t="s">
        <v>37</v>
      </c>
      <c r="D29" s="17">
        <v>10507</v>
      </c>
    </row>
    <row r="30" spans="1:4" ht="21" customHeight="1">
      <c r="A30" s="17"/>
      <c r="B30" s="18"/>
      <c r="C30" s="17"/>
      <c r="D30" s="17"/>
    </row>
    <row r="31" spans="1:4" ht="21" customHeight="1">
      <c r="A31" s="17"/>
      <c r="B31" s="18"/>
      <c r="C31" s="19"/>
      <c r="D31" s="17"/>
    </row>
    <row r="32" spans="1:4" ht="21" customHeight="1">
      <c r="A32" s="17"/>
      <c r="B32" s="18"/>
      <c r="C32" s="19"/>
      <c r="D32" s="17"/>
    </row>
    <row r="33" spans="1:4" ht="21" customHeight="1">
      <c r="A33" s="17"/>
      <c r="B33" s="18"/>
      <c r="C33" s="19"/>
      <c r="D33" s="17"/>
    </row>
    <row r="34" spans="1:4" ht="21" customHeight="1">
      <c r="A34" s="20"/>
      <c r="B34" s="20"/>
      <c r="C34" s="21"/>
      <c r="D34" s="20"/>
    </row>
    <row r="35" ht="21" customHeight="1"/>
    <row r="36" ht="21" customHeight="1"/>
    <row r="37" spans="7:12" ht="21">
      <c r="G37" s="22"/>
      <c r="H37" s="22"/>
      <c r="I37" s="22"/>
      <c r="J37" s="22"/>
      <c r="K37" s="22"/>
      <c r="L37" s="22"/>
    </row>
  </sheetData>
  <sheetProtection/>
  <mergeCells count="2">
    <mergeCell ref="A3:A4"/>
    <mergeCell ref="C3:C4"/>
  </mergeCells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44"/>
  <sheetViews>
    <sheetView zoomScalePageLayoutView="0" workbookViewId="0" topLeftCell="A7">
      <selection activeCell="P12" sqref="P12"/>
    </sheetView>
  </sheetViews>
  <sheetFormatPr defaultColWidth="9.140625" defaultRowHeight="21.75"/>
  <cols>
    <col min="1" max="1" width="10.7109375" style="1" customWidth="1"/>
    <col min="2" max="2" width="12.7109375" style="1" customWidth="1"/>
    <col min="3" max="3" width="14.7109375" style="2" customWidth="1"/>
    <col min="4" max="4" width="10.7109375" style="1" customWidth="1"/>
    <col min="5" max="5" width="9.140625" style="1" customWidth="1"/>
    <col min="6" max="16384" width="9.140625" style="2" customWidth="1"/>
  </cols>
  <sheetData>
    <row r="1" ht="21" customHeight="1"/>
    <row r="2" ht="21" customHeight="1"/>
    <row r="3" spans="1:5" ht="21" customHeight="1">
      <c r="A3" s="93" t="s">
        <v>0</v>
      </c>
      <c r="B3" s="28" t="s">
        <v>1</v>
      </c>
      <c r="C3" s="93" t="s">
        <v>2</v>
      </c>
      <c r="D3" s="29" t="s">
        <v>3</v>
      </c>
      <c r="E3" s="3"/>
    </row>
    <row r="4" spans="1:5" ht="21" customHeight="1">
      <c r="A4" s="93"/>
      <c r="B4" s="30" t="s">
        <v>4</v>
      </c>
      <c r="C4" s="93"/>
      <c r="D4" s="31" t="s">
        <v>53</v>
      </c>
      <c r="E4" s="3"/>
    </row>
    <row r="5" spans="1:5" ht="21" customHeight="1">
      <c r="A5" s="27" t="s">
        <v>48</v>
      </c>
      <c r="B5" s="40">
        <v>229</v>
      </c>
      <c r="C5" s="27" t="s">
        <v>57</v>
      </c>
      <c r="D5" s="31">
        <v>150</v>
      </c>
      <c r="E5" s="3"/>
    </row>
    <row r="6" spans="1:18" ht="21" customHeight="1">
      <c r="A6" s="10" t="s">
        <v>13</v>
      </c>
      <c r="B6" s="32">
        <v>156</v>
      </c>
      <c r="C6" s="10" t="s">
        <v>31</v>
      </c>
      <c r="D6" s="33">
        <v>196</v>
      </c>
      <c r="O6" s="1"/>
      <c r="P6" s="4"/>
      <c r="R6" s="1"/>
    </row>
    <row r="7" spans="1:18" ht="21" customHeight="1">
      <c r="A7" s="10" t="s">
        <v>47</v>
      </c>
      <c r="B7" s="32">
        <v>774.6</v>
      </c>
      <c r="C7" s="10" t="s">
        <v>52</v>
      </c>
      <c r="D7" s="33">
        <v>371</v>
      </c>
      <c r="O7" s="1"/>
      <c r="P7" s="4"/>
      <c r="R7" s="1"/>
    </row>
    <row r="8" spans="1:18" ht="21" customHeight="1">
      <c r="A8" s="10" t="s">
        <v>14</v>
      </c>
      <c r="B8" s="32">
        <v>435</v>
      </c>
      <c r="C8" s="10" t="s">
        <v>32</v>
      </c>
      <c r="D8" s="33">
        <v>347</v>
      </c>
      <c r="O8" s="1"/>
      <c r="P8" s="4"/>
      <c r="R8" s="1"/>
    </row>
    <row r="9" spans="1:4" ht="21" customHeight="1">
      <c r="A9" s="10" t="s">
        <v>15</v>
      </c>
      <c r="B9" s="32">
        <v>183</v>
      </c>
      <c r="C9" s="10" t="s">
        <v>40</v>
      </c>
      <c r="D9" s="33">
        <v>634</v>
      </c>
    </row>
    <row r="10" spans="1:4" ht="21" customHeight="1">
      <c r="A10" s="10" t="s">
        <v>16</v>
      </c>
      <c r="B10" s="32">
        <v>101.06</v>
      </c>
      <c r="C10" s="10" t="s">
        <v>7</v>
      </c>
      <c r="D10" s="33">
        <v>649</v>
      </c>
    </row>
    <row r="11" spans="1:4" ht="21" customHeight="1">
      <c r="A11" s="41" t="s">
        <v>17</v>
      </c>
      <c r="B11" s="42">
        <v>698</v>
      </c>
      <c r="C11" s="23" t="s">
        <v>56</v>
      </c>
      <c r="D11" s="43">
        <v>726</v>
      </c>
    </row>
    <row r="12" spans="1:19" ht="21" customHeight="1">
      <c r="A12" s="10" t="s">
        <v>18</v>
      </c>
      <c r="B12" s="32">
        <v>600</v>
      </c>
      <c r="C12" s="10" t="s">
        <v>31</v>
      </c>
      <c r="D12" s="33">
        <v>754</v>
      </c>
      <c r="S12" s="34"/>
    </row>
    <row r="13" spans="1:19" ht="21" customHeight="1">
      <c r="A13" s="41" t="s">
        <v>44</v>
      </c>
      <c r="B13" s="42">
        <v>626.89</v>
      </c>
      <c r="C13" s="23" t="s">
        <v>58</v>
      </c>
      <c r="D13" s="43">
        <v>762</v>
      </c>
      <c r="S13" s="35"/>
    </row>
    <row r="14" spans="1:19" ht="21" customHeight="1">
      <c r="A14" s="10" t="s">
        <v>49</v>
      </c>
      <c r="B14" s="32">
        <v>467</v>
      </c>
      <c r="C14" s="36" t="s">
        <v>50</v>
      </c>
      <c r="D14" s="33">
        <v>788</v>
      </c>
      <c r="S14" s="35"/>
    </row>
    <row r="15" spans="1:4" ht="21" customHeight="1">
      <c r="A15" s="41" t="s">
        <v>19</v>
      </c>
      <c r="B15" s="42">
        <v>533.5</v>
      </c>
      <c r="C15" s="23" t="s">
        <v>59</v>
      </c>
      <c r="D15" s="43">
        <v>941</v>
      </c>
    </row>
    <row r="16" spans="1:4" ht="21" customHeight="1">
      <c r="A16" s="10" t="s">
        <v>38</v>
      </c>
      <c r="B16" s="32">
        <v>563</v>
      </c>
      <c r="C16" s="10" t="s">
        <v>34</v>
      </c>
      <c r="D16" s="33">
        <v>1103</v>
      </c>
    </row>
    <row r="17" spans="1:4" ht="21" customHeight="1">
      <c r="A17" s="10" t="s">
        <v>21</v>
      </c>
      <c r="B17" s="32">
        <v>687</v>
      </c>
      <c r="C17" s="10" t="s">
        <v>41</v>
      </c>
      <c r="D17" s="33">
        <v>1284</v>
      </c>
    </row>
    <row r="18" spans="1:4" ht="21" customHeight="1">
      <c r="A18" s="41" t="s">
        <v>22</v>
      </c>
      <c r="B18" s="42">
        <v>743</v>
      </c>
      <c r="C18" s="23" t="s">
        <v>60</v>
      </c>
      <c r="D18" s="43">
        <v>1392</v>
      </c>
    </row>
    <row r="19" spans="1:4" ht="21" customHeight="1">
      <c r="A19" s="41" t="s">
        <v>23</v>
      </c>
      <c r="B19" s="42">
        <v>573.43</v>
      </c>
      <c r="C19" s="23" t="s">
        <v>61</v>
      </c>
      <c r="D19" s="43">
        <v>1549</v>
      </c>
    </row>
    <row r="20" spans="1:19" ht="21" customHeight="1">
      <c r="A20" s="41" t="s">
        <v>24</v>
      </c>
      <c r="B20" s="42">
        <v>772.4</v>
      </c>
      <c r="C20" s="23" t="s">
        <v>65</v>
      </c>
      <c r="D20" s="43">
        <v>2798</v>
      </c>
      <c r="S20" s="34"/>
    </row>
    <row r="21" spans="1:4" ht="21" customHeight="1">
      <c r="A21" s="41" t="s">
        <v>25</v>
      </c>
      <c r="B21" s="42">
        <v>900</v>
      </c>
      <c r="C21" s="23" t="s">
        <v>63</v>
      </c>
      <c r="D21" s="43">
        <v>3367</v>
      </c>
    </row>
    <row r="22" spans="1:4" ht="21" customHeight="1">
      <c r="A22" s="41" t="s">
        <v>26</v>
      </c>
      <c r="B22" s="42">
        <v>912</v>
      </c>
      <c r="C22" s="23" t="s">
        <v>64</v>
      </c>
      <c r="D22" s="43">
        <v>3478</v>
      </c>
    </row>
    <row r="23" spans="1:4" ht="21" customHeight="1">
      <c r="A23" s="10" t="s">
        <v>27</v>
      </c>
      <c r="B23" s="32">
        <v>1100</v>
      </c>
      <c r="C23" s="10" t="s">
        <v>42</v>
      </c>
      <c r="D23" s="33">
        <v>3480</v>
      </c>
    </row>
    <row r="24" spans="1:4" ht="21" customHeight="1">
      <c r="A24" s="10" t="s">
        <v>28</v>
      </c>
      <c r="B24" s="32">
        <v>704</v>
      </c>
      <c r="C24" s="10" t="s">
        <v>35</v>
      </c>
      <c r="D24" s="10">
        <v>3480</v>
      </c>
    </row>
    <row r="25" spans="1:4" ht="21" customHeight="1">
      <c r="A25" s="10" t="s">
        <v>45</v>
      </c>
      <c r="B25" s="32">
        <v>901.2</v>
      </c>
      <c r="C25" s="10" t="s">
        <v>51</v>
      </c>
      <c r="D25" s="10">
        <v>5278</v>
      </c>
    </row>
    <row r="26" spans="1:4" ht="21" customHeight="1">
      <c r="A26" s="10" t="s">
        <v>46</v>
      </c>
      <c r="B26" s="32">
        <v>1473.1</v>
      </c>
      <c r="C26" s="10" t="s">
        <v>51</v>
      </c>
      <c r="D26" s="10">
        <v>8150</v>
      </c>
    </row>
    <row r="27" spans="1:4" ht="21" customHeight="1">
      <c r="A27" s="41" t="s">
        <v>29</v>
      </c>
      <c r="B27" s="42">
        <v>1399</v>
      </c>
      <c r="C27" s="23" t="s">
        <v>65</v>
      </c>
      <c r="D27" s="41">
        <v>8924</v>
      </c>
    </row>
    <row r="28" spans="1:21" ht="21" customHeight="1">
      <c r="A28" s="10" t="s">
        <v>39</v>
      </c>
      <c r="B28" s="32">
        <v>1756</v>
      </c>
      <c r="C28" s="10" t="s">
        <v>36</v>
      </c>
      <c r="D28" s="10">
        <v>8985</v>
      </c>
      <c r="R28" s="1"/>
      <c r="S28" s="4"/>
      <c r="U28" s="1"/>
    </row>
    <row r="29" spans="1:4" ht="21" customHeight="1">
      <c r="A29" s="10" t="s">
        <v>30</v>
      </c>
      <c r="B29" s="32">
        <v>455</v>
      </c>
      <c r="C29" s="10" t="s">
        <v>37</v>
      </c>
      <c r="D29" s="10">
        <v>10507</v>
      </c>
    </row>
    <row r="30" spans="1:4" ht="21" customHeight="1">
      <c r="A30" s="10"/>
      <c r="B30" s="32"/>
      <c r="C30" s="37"/>
      <c r="D30" s="10"/>
    </row>
    <row r="31" spans="1:4" ht="21" customHeight="1">
      <c r="A31" s="10"/>
      <c r="B31" s="32"/>
      <c r="C31" s="37"/>
      <c r="D31" s="10"/>
    </row>
    <row r="32" spans="1:4" ht="21" customHeight="1">
      <c r="A32" s="10"/>
      <c r="B32" s="32"/>
      <c r="C32" s="37"/>
      <c r="D32" s="10"/>
    </row>
    <row r="33" spans="1:4" ht="21" customHeight="1">
      <c r="A33" s="10"/>
      <c r="B33" s="32"/>
      <c r="C33" s="37"/>
      <c r="D33" s="10"/>
    </row>
    <row r="34" spans="2:13" ht="21" customHeight="1">
      <c r="B34" s="38"/>
      <c r="H34" s="22"/>
      <c r="I34" s="22"/>
      <c r="J34" s="22"/>
      <c r="K34" s="22"/>
      <c r="L34" s="22"/>
      <c r="M34" s="22"/>
    </row>
    <row r="35" ht="21" customHeight="1">
      <c r="B35" s="38"/>
    </row>
    <row r="36" ht="15.75" customHeight="1">
      <c r="B36" s="38"/>
    </row>
    <row r="37" ht="21">
      <c r="B37" s="38"/>
    </row>
    <row r="38" ht="21">
      <c r="B38" s="39"/>
    </row>
    <row r="39" ht="21">
      <c r="B39" s="39"/>
    </row>
    <row r="40" ht="21">
      <c r="B40" s="39"/>
    </row>
    <row r="41" ht="21">
      <c r="B41" s="39"/>
    </row>
    <row r="42" ht="21">
      <c r="B42" s="39"/>
    </row>
    <row r="43" ht="21">
      <c r="B43" s="39"/>
    </row>
    <row r="44" ht="21">
      <c r="B44" s="39"/>
    </row>
  </sheetData>
  <sheetProtection/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T75"/>
  <sheetViews>
    <sheetView tabSelected="1" zoomScalePageLayoutView="0" workbookViewId="0" topLeftCell="A1">
      <selection activeCell="L13" sqref="L13"/>
    </sheetView>
  </sheetViews>
  <sheetFormatPr defaultColWidth="9.00390625" defaultRowHeight="21.75"/>
  <cols>
    <col min="1" max="1" width="10.7109375" style="60" customWidth="1"/>
    <col min="2" max="4" width="10.7109375" style="44" customWidth="1"/>
    <col min="5" max="10" width="10.7109375" style="2" customWidth="1"/>
    <col min="11" max="15" width="9.00390625" style="2" customWidth="1"/>
    <col min="16" max="16" width="15.8515625" style="44" customWidth="1"/>
    <col min="17" max="17" width="12.00390625" style="2" customWidth="1"/>
    <col min="18" max="16384" width="9.00390625" style="2" customWidth="1"/>
  </cols>
  <sheetData>
    <row r="2" spans="1:4" ht="15.75" customHeight="1">
      <c r="A2" s="96" t="s">
        <v>0</v>
      </c>
      <c r="B2" s="61" t="s">
        <v>10</v>
      </c>
      <c r="C2" s="99" t="s">
        <v>11</v>
      </c>
      <c r="D2" s="61" t="s">
        <v>3</v>
      </c>
    </row>
    <row r="3" spans="1:18" ht="15.75" customHeight="1">
      <c r="A3" s="97"/>
      <c r="B3" s="62" t="s">
        <v>9</v>
      </c>
      <c r="C3" s="100"/>
      <c r="D3" s="102" t="s">
        <v>54</v>
      </c>
      <c r="O3" s="94" t="s">
        <v>0</v>
      </c>
      <c r="P3" s="45" t="s">
        <v>8</v>
      </c>
      <c r="Q3" s="94" t="s">
        <v>12</v>
      </c>
      <c r="R3" s="94" t="s">
        <v>3</v>
      </c>
    </row>
    <row r="4" spans="1:18" ht="15.75" customHeight="1">
      <c r="A4" s="98"/>
      <c r="B4" s="63" t="s">
        <v>55</v>
      </c>
      <c r="C4" s="101"/>
      <c r="D4" s="103"/>
      <c r="O4" s="95"/>
      <c r="P4" s="46" t="s">
        <v>6</v>
      </c>
      <c r="Q4" s="95"/>
      <c r="R4" s="95"/>
    </row>
    <row r="5" spans="1:18" ht="15.75" customHeight="1">
      <c r="A5" s="64" t="s">
        <v>48</v>
      </c>
      <c r="B5" s="65">
        <f>+P5*1000/(D5*365*0.0864)</f>
        <v>7.724505327245052</v>
      </c>
      <c r="C5" s="90" t="str">
        <f>Q5</f>
        <v>2553-2564</v>
      </c>
      <c r="D5" s="66">
        <v>150</v>
      </c>
      <c r="J5" s="67"/>
      <c r="K5" s="68"/>
      <c r="L5" s="67"/>
      <c r="M5" s="69"/>
      <c r="O5" s="111" t="s">
        <v>48</v>
      </c>
      <c r="P5" s="112">
        <v>36.54</v>
      </c>
      <c r="Q5" s="113" t="s">
        <v>57</v>
      </c>
      <c r="R5" s="114">
        <v>150</v>
      </c>
    </row>
    <row r="6" spans="1:18" ht="15.75" customHeight="1">
      <c r="A6" s="70" t="s">
        <v>13</v>
      </c>
      <c r="B6" s="71">
        <f aca="true" t="shared" si="0" ref="B5:B14">+P6*1000/(D6*365*0.0864)</f>
        <v>7.23339183466385</v>
      </c>
      <c r="C6" s="72" t="str">
        <f>Q6</f>
        <v>2497-2503</v>
      </c>
      <c r="D6" s="73">
        <v>196</v>
      </c>
      <c r="J6" s="67"/>
      <c r="K6" s="68"/>
      <c r="L6" s="67"/>
      <c r="M6" s="69"/>
      <c r="O6" s="107" t="s">
        <v>13</v>
      </c>
      <c r="P6" s="108">
        <v>44.71</v>
      </c>
      <c r="Q6" s="109" t="s">
        <v>31</v>
      </c>
      <c r="R6" s="110">
        <v>196</v>
      </c>
    </row>
    <row r="7" spans="1:18" ht="15.75" customHeight="1">
      <c r="A7" s="70" t="s">
        <v>14</v>
      </c>
      <c r="B7" s="71">
        <f t="shared" si="0"/>
        <v>5.66298504101986</v>
      </c>
      <c r="C7" s="72" t="str">
        <f aca="true" t="shared" si="1" ref="C7:C29">Q7</f>
        <v>2500-2503</v>
      </c>
      <c r="D7" s="73">
        <v>347</v>
      </c>
      <c r="J7" s="74"/>
      <c r="K7" s="75"/>
      <c r="L7" s="76"/>
      <c r="M7" s="77"/>
      <c r="O7" s="107" t="s">
        <v>14</v>
      </c>
      <c r="P7" s="108">
        <v>61.97</v>
      </c>
      <c r="Q7" s="109" t="s">
        <v>32</v>
      </c>
      <c r="R7" s="110">
        <v>347</v>
      </c>
    </row>
    <row r="8" spans="1:18" ht="15.75" customHeight="1">
      <c r="A8" s="70" t="s">
        <v>47</v>
      </c>
      <c r="B8" s="71">
        <f t="shared" si="0"/>
        <v>21.7962441383894</v>
      </c>
      <c r="C8" s="72" t="str">
        <f t="shared" si="1"/>
        <v>2554-2558</v>
      </c>
      <c r="D8" s="73">
        <v>371</v>
      </c>
      <c r="J8" s="74"/>
      <c r="K8" s="75"/>
      <c r="L8" s="76"/>
      <c r="M8" s="77"/>
      <c r="O8" s="107" t="s">
        <v>47</v>
      </c>
      <c r="P8" s="108">
        <v>255.01291776000008</v>
      </c>
      <c r="Q8" s="109" t="s">
        <v>51</v>
      </c>
      <c r="R8" s="110">
        <v>371</v>
      </c>
    </row>
    <row r="9" spans="1:18" ht="15.75" customHeight="1">
      <c r="A9" s="70" t="s">
        <v>15</v>
      </c>
      <c r="B9" s="71">
        <f t="shared" si="0"/>
        <v>4.011788840393914</v>
      </c>
      <c r="C9" s="72" t="str">
        <f t="shared" si="1"/>
        <v>2521-2524</v>
      </c>
      <c r="D9" s="73">
        <v>634</v>
      </c>
      <c r="J9" s="74"/>
      <c r="K9" s="75"/>
      <c r="L9" s="76"/>
      <c r="M9" s="77"/>
      <c r="O9" s="107" t="s">
        <v>15</v>
      </c>
      <c r="P9" s="108">
        <v>80.211</v>
      </c>
      <c r="Q9" s="109" t="s">
        <v>33</v>
      </c>
      <c r="R9" s="110">
        <v>634</v>
      </c>
    </row>
    <row r="10" spans="1:18" ht="15.75" customHeight="1">
      <c r="A10" s="70" t="s">
        <v>16</v>
      </c>
      <c r="B10" s="71">
        <f t="shared" si="0"/>
        <v>2.551441197830796</v>
      </c>
      <c r="C10" s="72" t="str">
        <f t="shared" si="1"/>
        <v>2523-2535</v>
      </c>
      <c r="D10" s="73">
        <v>649</v>
      </c>
      <c r="J10" s="74"/>
      <c r="K10" s="75"/>
      <c r="L10" s="115"/>
      <c r="M10" s="77"/>
      <c r="O10" s="107" t="s">
        <v>16</v>
      </c>
      <c r="P10" s="108">
        <v>52.22</v>
      </c>
      <c r="Q10" s="109" t="s">
        <v>7</v>
      </c>
      <c r="R10" s="110">
        <v>649</v>
      </c>
    </row>
    <row r="11" spans="1:18" ht="15.75" customHeight="1">
      <c r="A11" s="78" t="s">
        <v>17</v>
      </c>
      <c r="B11" s="79">
        <f t="shared" si="0"/>
        <v>7.9868492591614215</v>
      </c>
      <c r="C11" s="91" t="str">
        <f t="shared" si="1"/>
        <v>2523-2564</v>
      </c>
      <c r="D11" s="80">
        <v>726</v>
      </c>
      <c r="J11" s="74"/>
      <c r="K11" s="75"/>
      <c r="L11" s="76"/>
      <c r="M11" s="77"/>
      <c r="O11" s="116" t="s">
        <v>17</v>
      </c>
      <c r="P11" s="117">
        <v>182.86</v>
      </c>
      <c r="Q11" s="118" t="s">
        <v>56</v>
      </c>
      <c r="R11" s="119">
        <v>726</v>
      </c>
    </row>
    <row r="12" spans="1:18" ht="15.75" customHeight="1">
      <c r="A12" s="70" t="s">
        <v>18</v>
      </c>
      <c r="B12" s="71">
        <f t="shared" si="0"/>
        <v>5.672856552639264</v>
      </c>
      <c r="C12" s="72" t="str">
        <f t="shared" si="1"/>
        <v>2497-2503</v>
      </c>
      <c r="D12" s="73">
        <v>754</v>
      </c>
      <c r="J12" s="74"/>
      <c r="K12" s="75"/>
      <c r="L12" s="76"/>
      <c r="M12" s="77"/>
      <c r="O12" s="107" t="s">
        <v>18</v>
      </c>
      <c r="P12" s="108">
        <v>134.89</v>
      </c>
      <c r="Q12" s="109" t="s">
        <v>31</v>
      </c>
      <c r="R12" s="110">
        <v>754</v>
      </c>
    </row>
    <row r="13" spans="1:18" ht="15.75" customHeight="1">
      <c r="A13" s="78" t="s">
        <v>44</v>
      </c>
      <c r="B13" s="79">
        <f t="shared" si="0"/>
        <v>6.090194300293894</v>
      </c>
      <c r="C13" s="91" t="str">
        <f t="shared" si="1"/>
        <v>2552-2564</v>
      </c>
      <c r="D13" s="80">
        <v>762</v>
      </c>
      <c r="J13" s="74"/>
      <c r="K13" s="81"/>
      <c r="L13" s="76"/>
      <c r="M13" s="77"/>
      <c r="O13" s="116" t="s">
        <v>44</v>
      </c>
      <c r="P13" s="117">
        <v>146.35</v>
      </c>
      <c r="Q13" s="120" t="s">
        <v>58</v>
      </c>
      <c r="R13" s="119">
        <v>762</v>
      </c>
    </row>
    <row r="14" spans="1:18" ht="15.75" customHeight="1">
      <c r="A14" s="70" t="s">
        <v>49</v>
      </c>
      <c r="B14" s="71">
        <f t="shared" si="0"/>
        <v>9.0040893076513</v>
      </c>
      <c r="C14" s="72" t="str">
        <f t="shared" si="1"/>
        <v>2553-2558</v>
      </c>
      <c r="D14" s="73">
        <v>788</v>
      </c>
      <c r="J14" s="74"/>
      <c r="K14" s="75"/>
      <c r="L14" s="76"/>
      <c r="M14" s="77"/>
      <c r="O14" s="107" t="s">
        <v>49</v>
      </c>
      <c r="P14" s="108">
        <v>223.75493280000003</v>
      </c>
      <c r="Q14" s="109" t="s">
        <v>50</v>
      </c>
      <c r="R14" s="110">
        <v>788</v>
      </c>
    </row>
    <row r="15" spans="1:18" ht="15.75" customHeight="1">
      <c r="A15" s="78" t="s">
        <v>19</v>
      </c>
      <c r="B15" s="79">
        <f aca="true" t="shared" si="2" ref="B15:B28">+P15*1000/(D15*365*0.0864)</f>
        <v>5.34247653677581</v>
      </c>
      <c r="C15" s="91" t="str">
        <f t="shared" si="1"/>
        <v>2536-2564</v>
      </c>
      <c r="D15" s="80">
        <v>941</v>
      </c>
      <c r="J15" s="74"/>
      <c r="K15" s="75"/>
      <c r="L15" s="76"/>
      <c r="M15" s="77"/>
      <c r="O15" s="116" t="s">
        <v>19</v>
      </c>
      <c r="P15" s="117">
        <v>158.54</v>
      </c>
      <c r="Q15" s="120" t="s">
        <v>59</v>
      </c>
      <c r="R15" s="119">
        <v>941</v>
      </c>
    </row>
    <row r="16" spans="1:18" ht="15.75" customHeight="1">
      <c r="A16" s="70" t="s">
        <v>20</v>
      </c>
      <c r="B16" s="71">
        <f t="shared" si="2"/>
        <v>4.443395692666051</v>
      </c>
      <c r="C16" s="72" t="str">
        <f t="shared" si="1"/>
        <v>2513-2531</v>
      </c>
      <c r="D16" s="73">
        <v>1103</v>
      </c>
      <c r="J16" s="74"/>
      <c r="K16" s="75"/>
      <c r="L16" s="76"/>
      <c r="M16" s="77"/>
      <c r="O16" s="107" t="s">
        <v>20</v>
      </c>
      <c r="P16" s="108">
        <v>154.56</v>
      </c>
      <c r="Q16" s="109" t="s">
        <v>34</v>
      </c>
      <c r="R16" s="110">
        <v>1103</v>
      </c>
    </row>
    <row r="17" spans="1:18" ht="15.75" customHeight="1">
      <c r="A17" s="70" t="s">
        <v>21</v>
      </c>
      <c r="B17" s="71">
        <f t="shared" si="2"/>
        <v>6.309853467174339</v>
      </c>
      <c r="C17" s="72" t="str">
        <f t="shared" si="1"/>
        <v>2514-2537</v>
      </c>
      <c r="D17" s="73">
        <v>1284</v>
      </c>
      <c r="J17" s="74"/>
      <c r="K17" s="75"/>
      <c r="L17" s="76"/>
      <c r="M17" s="77"/>
      <c r="O17" s="107" t="s">
        <v>21</v>
      </c>
      <c r="P17" s="108">
        <v>255.5</v>
      </c>
      <c r="Q17" s="109" t="s">
        <v>41</v>
      </c>
      <c r="R17" s="110">
        <v>1284</v>
      </c>
    </row>
    <row r="18" spans="1:18" ht="15.75" customHeight="1">
      <c r="A18" s="78" t="s">
        <v>22</v>
      </c>
      <c r="B18" s="79">
        <f t="shared" si="2"/>
        <v>5.663341512272782</v>
      </c>
      <c r="C18" s="91" t="str">
        <f t="shared" si="1"/>
        <v>2538-2564</v>
      </c>
      <c r="D18" s="80">
        <v>1392</v>
      </c>
      <c r="J18" s="74"/>
      <c r="K18" s="75"/>
      <c r="L18" s="76"/>
      <c r="M18" s="77"/>
      <c r="O18" s="116" t="s">
        <v>22</v>
      </c>
      <c r="P18" s="117">
        <v>248.61</v>
      </c>
      <c r="Q18" s="120" t="s">
        <v>60</v>
      </c>
      <c r="R18" s="119">
        <v>1392</v>
      </c>
    </row>
    <row r="19" spans="1:18" ht="15.75" customHeight="1">
      <c r="A19" s="78" t="s">
        <v>23</v>
      </c>
      <c r="B19" s="79">
        <f t="shared" si="2"/>
        <v>4.444488662101439</v>
      </c>
      <c r="C19" s="91" t="str">
        <f t="shared" si="1"/>
        <v>2544-2564</v>
      </c>
      <c r="D19" s="80">
        <v>1549</v>
      </c>
      <c r="J19" s="74"/>
      <c r="K19" s="75"/>
      <c r="L19" s="76"/>
      <c r="M19" s="77"/>
      <c r="O19" s="116" t="s">
        <v>23</v>
      </c>
      <c r="P19" s="117">
        <v>217.11</v>
      </c>
      <c r="Q19" s="120" t="s">
        <v>61</v>
      </c>
      <c r="R19" s="119">
        <v>1549</v>
      </c>
    </row>
    <row r="20" spans="1:18" ht="15.75" customHeight="1">
      <c r="A20" s="78" t="s">
        <v>24</v>
      </c>
      <c r="B20" s="79">
        <f t="shared" si="2"/>
        <v>5.063820319580304</v>
      </c>
      <c r="C20" s="91" t="str">
        <f t="shared" si="1"/>
        <v>2506-2564</v>
      </c>
      <c r="D20" s="80">
        <v>2798</v>
      </c>
      <c r="J20" s="74"/>
      <c r="K20" s="75"/>
      <c r="L20" s="76"/>
      <c r="M20" s="77"/>
      <c r="O20" s="116" t="s">
        <v>24</v>
      </c>
      <c r="P20" s="117">
        <v>446.82</v>
      </c>
      <c r="Q20" s="120" t="s">
        <v>62</v>
      </c>
      <c r="R20" s="119">
        <v>2798</v>
      </c>
    </row>
    <row r="21" spans="1:18" ht="15.75" customHeight="1">
      <c r="A21" s="78" t="s">
        <v>25</v>
      </c>
      <c r="B21" s="79">
        <f t="shared" si="2"/>
        <v>4.623489212530308</v>
      </c>
      <c r="C21" s="91" t="str">
        <f t="shared" si="1"/>
        <v>2542-2564</v>
      </c>
      <c r="D21" s="80">
        <v>3367</v>
      </c>
      <c r="J21" s="74"/>
      <c r="K21" s="81"/>
      <c r="L21" s="76"/>
      <c r="M21" s="77"/>
      <c r="O21" s="116" t="s">
        <v>25</v>
      </c>
      <c r="P21" s="117">
        <v>490.93</v>
      </c>
      <c r="Q21" s="120" t="s">
        <v>63</v>
      </c>
      <c r="R21" s="119">
        <v>3367</v>
      </c>
    </row>
    <row r="22" spans="1:18" ht="15.75" customHeight="1">
      <c r="A22" s="78" t="s">
        <v>26</v>
      </c>
      <c r="B22" s="79">
        <f t="shared" si="2"/>
        <v>4.625271584612885</v>
      </c>
      <c r="C22" s="91" t="str">
        <f t="shared" si="1"/>
        <v>2534-2564</v>
      </c>
      <c r="D22" s="80">
        <v>3478</v>
      </c>
      <c r="J22" s="74"/>
      <c r="K22" s="75"/>
      <c r="L22" s="76"/>
      <c r="M22" s="77"/>
      <c r="O22" s="116" t="s">
        <v>26</v>
      </c>
      <c r="P22" s="117">
        <v>507.31</v>
      </c>
      <c r="Q22" s="120" t="s">
        <v>64</v>
      </c>
      <c r="R22" s="119">
        <v>3478</v>
      </c>
    </row>
    <row r="23" spans="1:18" ht="15.75" customHeight="1">
      <c r="A23" s="70" t="s">
        <v>27</v>
      </c>
      <c r="B23" s="71">
        <f t="shared" si="2"/>
        <v>8.460318293415444</v>
      </c>
      <c r="C23" s="72" t="str">
        <f t="shared" si="1"/>
        <v>2472-2509</v>
      </c>
      <c r="D23" s="73">
        <v>3480</v>
      </c>
      <c r="J23" s="74"/>
      <c r="K23" s="75"/>
      <c r="L23" s="76"/>
      <c r="M23" s="77"/>
      <c r="O23" s="107" t="s">
        <v>27</v>
      </c>
      <c r="P23" s="108">
        <v>928.48</v>
      </c>
      <c r="Q23" s="109" t="s">
        <v>42</v>
      </c>
      <c r="R23" s="110">
        <v>3480</v>
      </c>
    </row>
    <row r="24" spans="1:18" ht="15.75" customHeight="1">
      <c r="A24" s="70" t="s">
        <v>28</v>
      </c>
      <c r="B24" s="71">
        <f t="shared" si="2"/>
        <v>4.885822157567405</v>
      </c>
      <c r="C24" s="72" t="str">
        <f t="shared" si="1"/>
        <v>2510-2531</v>
      </c>
      <c r="D24" s="73">
        <v>3481</v>
      </c>
      <c r="O24" s="107" t="s">
        <v>28</v>
      </c>
      <c r="P24" s="108">
        <v>536.35</v>
      </c>
      <c r="Q24" s="109" t="s">
        <v>35</v>
      </c>
      <c r="R24" s="110">
        <v>3481</v>
      </c>
    </row>
    <row r="25" spans="1:18" ht="15.75" customHeight="1">
      <c r="A25" s="70" t="s">
        <v>45</v>
      </c>
      <c r="B25" s="71">
        <f t="shared" si="2"/>
        <v>5.998838030179552</v>
      </c>
      <c r="C25" s="72" t="str">
        <f t="shared" si="1"/>
        <v>2554-2558</v>
      </c>
      <c r="D25" s="73">
        <v>5278</v>
      </c>
      <c r="O25" s="107" t="s">
        <v>45</v>
      </c>
      <c r="P25" s="108">
        <v>998.4886416000002</v>
      </c>
      <c r="Q25" s="109" t="s">
        <v>51</v>
      </c>
      <c r="R25" s="109">
        <v>5278</v>
      </c>
    </row>
    <row r="26" spans="1:18" ht="15.75" customHeight="1">
      <c r="A26" s="70" t="s">
        <v>46</v>
      </c>
      <c r="B26" s="71">
        <f t="shared" si="2"/>
        <v>7.158851836288766</v>
      </c>
      <c r="C26" s="72" t="str">
        <f t="shared" si="1"/>
        <v>2554-2558</v>
      </c>
      <c r="D26" s="73">
        <v>8150</v>
      </c>
      <c r="O26" s="107" t="s">
        <v>46</v>
      </c>
      <c r="P26" s="108">
        <v>1839.9566448000005</v>
      </c>
      <c r="Q26" s="109" t="s">
        <v>51</v>
      </c>
      <c r="R26" s="109">
        <v>8150</v>
      </c>
    </row>
    <row r="27" spans="1:18" ht="15.75" customHeight="1">
      <c r="A27" s="78" t="s">
        <v>29</v>
      </c>
      <c r="B27" s="79">
        <f t="shared" si="2"/>
        <v>4.466233946686843</v>
      </c>
      <c r="C27" s="91" t="str">
        <f t="shared" si="1"/>
        <v>2510-2564</v>
      </c>
      <c r="D27" s="80">
        <v>8924</v>
      </c>
      <c r="O27" s="116" t="s">
        <v>29</v>
      </c>
      <c r="P27" s="117">
        <v>1256.92</v>
      </c>
      <c r="Q27" s="120" t="s">
        <v>65</v>
      </c>
      <c r="R27" s="120">
        <v>8924</v>
      </c>
    </row>
    <row r="28" spans="1:18" ht="15.75" customHeight="1">
      <c r="A28" s="70" t="s">
        <v>39</v>
      </c>
      <c r="B28" s="71">
        <f t="shared" si="2"/>
        <v>5.343408753582483</v>
      </c>
      <c r="C28" s="72" t="str">
        <f t="shared" si="1"/>
        <v>2494-2509</v>
      </c>
      <c r="D28" s="73">
        <v>8985</v>
      </c>
      <c r="O28" s="107" t="s">
        <v>39</v>
      </c>
      <c r="P28" s="108">
        <v>1514.06</v>
      </c>
      <c r="Q28" s="109" t="s">
        <v>43</v>
      </c>
      <c r="R28" s="109">
        <v>8985</v>
      </c>
    </row>
    <row r="29" spans="1:18" ht="15.75" customHeight="1">
      <c r="A29" s="70" t="s">
        <v>30</v>
      </c>
      <c r="B29" s="71"/>
      <c r="C29" s="72" t="str">
        <f t="shared" si="1"/>
        <v>2514-2541</v>
      </c>
      <c r="D29" s="73">
        <v>10507</v>
      </c>
      <c r="O29" s="104" t="s">
        <v>30</v>
      </c>
      <c r="P29" s="105"/>
      <c r="Q29" s="106" t="s">
        <v>37</v>
      </c>
      <c r="R29" s="106">
        <v>10507</v>
      </c>
    </row>
    <row r="30" spans="1:16" ht="15.75" customHeight="1">
      <c r="A30" s="82"/>
      <c r="B30" s="83"/>
      <c r="C30" s="84"/>
      <c r="D30" s="85"/>
      <c r="O30" s="47"/>
      <c r="P30" s="48"/>
    </row>
    <row r="31" spans="1:16" ht="15.75" customHeight="1">
      <c r="A31" s="82"/>
      <c r="B31" s="83"/>
      <c r="C31" s="84"/>
      <c r="D31" s="85"/>
      <c r="O31" s="47"/>
      <c r="P31" s="48"/>
    </row>
    <row r="32" spans="1:16" ht="15.75" customHeight="1">
      <c r="A32" s="82"/>
      <c r="B32" s="83"/>
      <c r="C32" s="84"/>
      <c r="D32" s="85"/>
      <c r="O32" s="47"/>
      <c r="P32" s="48"/>
    </row>
    <row r="33" spans="1:16" ht="15.75" customHeight="1">
      <c r="A33" s="82"/>
      <c r="B33" s="83"/>
      <c r="C33" s="84"/>
      <c r="D33" s="85"/>
      <c r="O33" s="47"/>
      <c r="P33" s="48"/>
    </row>
    <row r="34" spans="1:16" ht="15.75" customHeight="1">
      <c r="A34" s="82"/>
      <c r="B34" s="83"/>
      <c r="C34" s="84"/>
      <c r="D34" s="85"/>
      <c r="O34" s="47"/>
      <c r="P34" s="48"/>
    </row>
    <row r="35" spans="1:18" ht="15.75" customHeight="1">
      <c r="A35" s="82"/>
      <c r="B35" s="83"/>
      <c r="C35" s="84"/>
      <c r="D35" s="85"/>
      <c r="O35" s="49"/>
      <c r="P35" s="50"/>
      <c r="Q35" s="51"/>
      <c r="R35" s="51"/>
    </row>
    <row r="36" spans="1:18" ht="15.75" customHeight="1">
      <c r="A36" s="82"/>
      <c r="B36" s="83"/>
      <c r="C36" s="84"/>
      <c r="D36" s="85"/>
      <c r="O36" s="49"/>
      <c r="P36" s="50"/>
      <c r="Q36" s="51"/>
      <c r="R36" s="51"/>
    </row>
    <row r="37" spans="1:18" ht="15.75" customHeight="1">
      <c r="A37" s="82"/>
      <c r="B37" s="83"/>
      <c r="C37" s="84"/>
      <c r="D37" s="85"/>
      <c r="O37" s="49"/>
      <c r="P37" s="50"/>
      <c r="Q37" s="51"/>
      <c r="R37" s="51"/>
    </row>
    <row r="38" spans="1:16" ht="15.75" customHeight="1">
      <c r="A38" s="82"/>
      <c r="B38" s="83"/>
      <c r="C38" s="84"/>
      <c r="D38" s="85"/>
      <c r="O38" s="47"/>
      <c r="P38" s="48"/>
    </row>
    <row r="39" spans="1:16" ht="15.75" customHeight="1">
      <c r="A39" s="82"/>
      <c r="B39" s="83"/>
      <c r="C39" s="84"/>
      <c r="D39" s="85"/>
      <c r="O39" s="47"/>
      <c r="P39" s="48"/>
    </row>
    <row r="40" spans="1:16" ht="15.75" customHeight="1">
      <c r="A40" s="82"/>
      <c r="B40" s="83"/>
      <c r="C40" s="84"/>
      <c r="D40" s="85"/>
      <c r="O40" s="47"/>
      <c r="P40" s="48"/>
    </row>
    <row r="41" spans="1:16" ht="15.75" customHeight="1">
      <c r="A41" s="82"/>
      <c r="B41" s="83"/>
      <c r="C41" s="84"/>
      <c r="D41" s="85"/>
      <c r="O41" s="47"/>
      <c r="P41" s="48"/>
    </row>
    <row r="42" spans="1:16" ht="15.75" customHeight="1">
      <c r="A42" s="82"/>
      <c r="B42" s="83"/>
      <c r="C42" s="84"/>
      <c r="D42" s="85"/>
      <c r="O42" s="47"/>
      <c r="P42" s="48"/>
    </row>
    <row r="43" spans="1:18" ht="15.75" customHeight="1">
      <c r="A43" s="82"/>
      <c r="B43" s="83"/>
      <c r="C43" s="84"/>
      <c r="D43" s="85"/>
      <c r="O43" s="49"/>
      <c r="P43" s="50"/>
      <c r="Q43" s="51"/>
      <c r="R43" s="51"/>
    </row>
    <row r="44" spans="1:16" ht="15.75" customHeight="1">
      <c r="A44" s="82"/>
      <c r="B44" s="83"/>
      <c r="C44" s="84"/>
      <c r="D44" s="85"/>
      <c r="O44" s="47"/>
      <c r="P44" s="48"/>
    </row>
    <row r="45" spans="1:18" ht="15.75" customHeight="1">
      <c r="A45" s="82"/>
      <c r="B45" s="83"/>
      <c r="C45" s="84"/>
      <c r="D45" s="85"/>
      <c r="O45" s="49"/>
      <c r="P45" s="50"/>
      <c r="Q45" s="51"/>
      <c r="R45" s="51"/>
    </row>
    <row r="46" spans="1:18" ht="15.75" customHeight="1">
      <c r="A46" s="82"/>
      <c r="B46" s="83"/>
      <c r="C46" s="84"/>
      <c r="D46" s="85"/>
      <c r="O46" s="49"/>
      <c r="P46" s="50"/>
      <c r="Q46" s="51"/>
      <c r="R46" s="51"/>
    </row>
    <row r="47" spans="1:16" ht="15.75" customHeight="1">
      <c r="A47" s="86"/>
      <c r="B47" s="87"/>
      <c r="C47" s="88"/>
      <c r="D47" s="89"/>
      <c r="O47" s="47"/>
      <c r="P47" s="48"/>
    </row>
    <row r="48" spans="1:16" ht="15.75" customHeight="1">
      <c r="A48" s="52"/>
      <c r="B48" s="53"/>
      <c r="C48" s="54"/>
      <c r="D48" s="55"/>
      <c r="O48" s="47"/>
      <c r="P48" s="48"/>
    </row>
    <row r="49" spans="1:18" ht="15.75" customHeight="1">
      <c r="A49" s="56"/>
      <c r="B49" s="57"/>
      <c r="C49" s="58"/>
      <c r="D49" s="59"/>
      <c r="O49" s="49"/>
      <c r="P49" s="50"/>
      <c r="Q49" s="51"/>
      <c r="R49" s="51"/>
    </row>
    <row r="50" spans="1:16" ht="15.75" customHeight="1">
      <c r="A50" s="56"/>
      <c r="B50" s="57"/>
      <c r="C50" s="58"/>
      <c r="D50" s="59"/>
      <c r="O50" s="47"/>
      <c r="P50" s="48"/>
    </row>
    <row r="51" spans="1:18" ht="15.75" customHeight="1">
      <c r="A51" s="56"/>
      <c r="B51" s="57"/>
      <c r="C51" s="58"/>
      <c r="D51" s="59"/>
      <c r="O51" s="49"/>
      <c r="P51" s="50"/>
      <c r="Q51" s="51"/>
      <c r="R51" s="51"/>
    </row>
    <row r="52" spans="1:16" ht="15.75" customHeight="1">
      <c r="A52" s="56"/>
      <c r="B52" s="57"/>
      <c r="C52" s="58"/>
      <c r="D52" s="59"/>
      <c r="O52" s="47"/>
      <c r="P52" s="48"/>
    </row>
    <row r="53" spans="5:20" ht="21">
      <c r="E53" s="22"/>
      <c r="F53" s="22"/>
      <c r="G53" s="22"/>
      <c r="H53" s="22"/>
      <c r="I53" s="22"/>
      <c r="J53" s="22"/>
      <c r="O53" s="47"/>
      <c r="P53" s="48"/>
      <c r="T53" s="51"/>
    </row>
    <row r="54" spans="15:16" ht="21">
      <c r="O54" s="47"/>
      <c r="P54" s="48"/>
    </row>
    <row r="55" spans="15:16" ht="21">
      <c r="O55" s="47"/>
      <c r="P55" s="48"/>
    </row>
    <row r="56" spans="15:16" ht="21">
      <c r="O56" s="47"/>
      <c r="P56" s="48"/>
    </row>
    <row r="57" spans="15:16" ht="21">
      <c r="O57" s="47"/>
      <c r="P57" s="48"/>
    </row>
    <row r="58" spans="15:16" ht="21">
      <c r="O58" s="47"/>
      <c r="P58" s="48"/>
    </row>
    <row r="59" spans="15:16" ht="21">
      <c r="O59" s="47"/>
      <c r="P59" s="48"/>
    </row>
    <row r="60" spans="15:16" ht="21">
      <c r="O60" s="47"/>
      <c r="P60" s="48"/>
    </row>
    <row r="61" spans="15:16" ht="21">
      <c r="O61" s="47"/>
      <c r="P61" s="48"/>
    </row>
    <row r="62" spans="15:16" ht="21">
      <c r="O62" s="47"/>
      <c r="P62" s="48"/>
    </row>
    <row r="63" spans="15:16" ht="21">
      <c r="O63" s="47"/>
      <c r="P63" s="48"/>
    </row>
    <row r="64" spans="15:16" ht="21">
      <c r="O64" s="47"/>
      <c r="P64" s="48"/>
    </row>
    <row r="65" spans="15:16" ht="21">
      <c r="O65" s="47"/>
      <c r="P65" s="48"/>
    </row>
    <row r="66" spans="15:16" ht="21">
      <c r="O66" s="47"/>
      <c r="P66" s="48"/>
    </row>
    <row r="67" spans="15:16" ht="21">
      <c r="O67" s="47"/>
      <c r="P67" s="48"/>
    </row>
    <row r="68" spans="15:16" ht="21">
      <c r="O68" s="47"/>
      <c r="P68" s="48"/>
    </row>
    <row r="69" spans="15:16" ht="21">
      <c r="O69" s="47"/>
      <c r="P69" s="48"/>
    </row>
    <row r="70" spans="15:16" ht="21">
      <c r="O70" s="47"/>
      <c r="P70" s="48"/>
    </row>
    <row r="71" spans="15:16" ht="21">
      <c r="O71" s="47"/>
      <c r="P71" s="48"/>
    </row>
    <row r="72" spans="15:16" ht="21">
      <c r="O72" s="47"/>
      <c r="P72" s="48"/>
    </row>
    <row r="73" spans="15:16" ht="21">
      <c r="O73" s="47"/>
      <c r="P73" s="48"/>
    </row>
    <row r="74" spans="4:16" ht="21">
      <c r="D74" s="44">
        <v>10</v>
      </c>
      <c r="O74" s="47"/>
      <c r="P74" s="48"/>
    </row>
    <row r="75" ht="21">
      <c r="D75" s="44">
        <v>1100</v>
      </c>
    </row>
  </sheetData>
  <sheetProtection/>
  <mergeCells count="6">
    <mergeCell ref="Q3:Q4"/>
    <mergeCell ref="R3:R4"/>
    <mergeCell ref="A2:A4"/>
    <mergeCell ref="C2:C4"/>
    <mergeCell ref="D3:D4"/>
    <mergeCell ref="O3:O4"/>
  </mergeCells>
  <printOptions/>
  <pageMargins left="0.74" right="0.5" top="0.7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Noom</cp:lastModifiedBy>
  <cp:lastPrinted>2021-06-23T03:51:19Z</cp:lastPrinted>
  <dcterms:created xsi:type="dcterms:W3CDTF">2004-01-26T07:27:55Z</dcterms:created>
  <dcterms:modified xsi:type="dcterms:W3CDTF">2022-06-09T03:13:48Z</dcterms:modified>
  <cp:category/>
  <cp:version/>
  <cp:contentType/>
  <cp:contentStatus/>
</cp:coreProperties>
</file>