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<sst xmlns="http://schemas.openxmlformats.org/spreadsheetml/2006/main" count="50" uniqueCount="25">
  <si>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</si>
  <si>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</si>
  <si>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</si>
  <si>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</si>
  <si>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</si>
  <si>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</si>
  <si>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</si>
  <si>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</si>
  <si>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</si>
  <si>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</si>
  <si>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</si>
  <si>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</si>
  <si>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</si>
  <si>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</si>
  <si>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</si>
  <si>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</si>
  <si>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</si>
  <si>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</si>
  <si>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</si>
  <si>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</si>
  <si>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</si>
  <si>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</si>
  <si>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</si>
  <si>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Y.65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</si>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</sst>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1" fontId="24" fillId="0" borderId="33" xfId="0" applyNumberFormat="1" applyFont="1" applyFill="1" applyBorder="1" applyAlignment="1">
      <alignment/>
    </xf>
    <xf numFmtId="0" fontId="24" fillId="0" borderId="34" xfId="0" applyFont="1" applyFill="1" applyBorder="1" applyAlignment="1">
      <alignment/>
    </xf>
    <xf numFmtId="0" fontId="24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บ้านหลวง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555"/>
          <c:y val="0.06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'Y.65'!$D$36:$O$36</c:f>
              <c:numCache/>
            </c:numRef>
          </c:xVal>
          <c:yVal>
            <c:numRef>
              <c:f>'Y.65'!$D$37:$O$37</c:f>
              <c:numCache/>
            </c:numRef>
          </c:yVal>
          <c:smooth val="0"/>
        </c:ser>
        <c:axId val="40292156"/>
        <c:axId val="27085085"/>
      </c:scatterChart>
      <c:valAx>
        <c:axId val="402921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085085"/>
        <c:crossesAt val="1"/>
        <c:crossBetween val="midCat"/>
        <c:dispUnits/>
        <c:majorUnit val="10"/>
      </c:valAx>
      <c:valAx>
        <c:axId val="2708508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292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COUNT(J41:J44)</f>
        <v>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AVERAGE(J41:J44)</f>
        <v>2.5174999999999845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(VAR(J41:J44))</f>
        <v>0.21509166666667903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 aca="true" t="shared" si="0" ref="A6:B9">I41</f>
        <v>2561</v>
      </c>
      <c r="B6" s="98">
        <f t="shared" si="0"/>
        <v>2.4799999999999613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STDEV(J41:J44)</f>
        <v>0.46377976094982737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2562</v>
      </c>
      <c r="B7" s="90">
        <f t="shared" si="0"/>
        <v>3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2563</v>
      </c>
      <c r="B8" s="90">
        <f t="shared" si="0"/>
        <v>1.8999999999999773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2564</v>
      </c>
      <c r="B9" s="90">
        <v>2.69</v>
      </c>
      <c r="C9" s="91"/>
      <c r="D9" s="92"/>
      <c r="E9" s="36"/>
      <c r="F9" s="36"/>
      <c r="U9" t="s">
        <v>15</v>
      </c>
      <c r="V9" s="14">
        <f>+B80</f>
        <v>0.445801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/>
      <c r="B10" s="90"/>
      <c r="C10" s="91"/>
      <c r="D10" s="92"/>
      <c r="E10" s="35"/>
      <c r="F10" s="7"/>
      <c r="U10" t="s">
        <v>16</v>
      </c>
      <c r="V10" s="14">
        <f>+B81</f>
        <v>0.73147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/>
      <c r="B11" s="90"/>
      <c r="C11" s="91"/>
      <c r="D11" s="92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/>
      <c r="B12" s="90"/>
      <c r="C12" s="91"/>
      <c r="D12" s="92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/>
      <c r="B13" s="90"/>
      <c r="C13" s="91"/>
      <c r="D13" s="92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/>
      <c r="B14" s="90"/>
      <c r="C14" s="91"/>
      <c r="D14" s="92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/>
      <c r="B15" s="90"/>
      <c r="C15" s="91"/>
      <c r="D15" s="92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/>
      <c r="B16" s="90"/>
      <c r="C16" s="91"/>
      <c r="D16" s="92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/>
      <c r="B17" s="90"/>
      <c r="C17" s="91"/>
      <c r="D17" s="92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11"/>
      <c r="B18" s="110"/>
      <c r="C18" s="109"/>
      <c r="D18" s="92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/>
      <c r="B19" s="90"/>
      <c r="C19" s="91"/>
      <c r="D19" s="92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/>
      <c r="B20" s="90"/>
      <c r="C20" s="91"/>
      <c r="D20" s="92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/>
      <c r="B21" s="90"/>
      <c r="C21" s="91"/>
      <c r="D21" s="92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/>
      <c r="B22" s="90"/>
      <c r="C22" s="91"/>
      <c r="D22" s="92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/>
      <c r="B23" s="90"/>
      <c r="C23" s="91"/>
      <c r="D23" s="92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2.47</v>
      </c>
      <c r="E37" s="77">
        <f t="shared" si="2"/>
        <v>2.81</v>
      </c>
      <c r="F37" s="77">
        <f t="shared" si="2"/>
        <v>3.02</v>
      </c>
      <c r="G37" s="77">
        <f t="shared" si="2"/>
        <v>3.19</v>
      </c>
      <c r="H37" s="77">
        <f t="shared" si="2"/>
        <v>3.31</v>
      </c>
      <c r="I37" s="77">
        <f t="shared" si="2"/>
        <v>3.66</v>
      </c>
      <c r="J37" s="77">
        <f t="shared" si="2"/>
        <v>4.12</v>
      </c>
      <c r="K37" s="77">
        <f t="shared" si="2"/>
        <v>4.26</v>
      </c>
      <c r="L37" s="77">
        <f t="shared" si="2"/>
        <v>4.71</v>
      </c>
      <c r="M37" s="78">
        <f t="shared" si="2"/>
        <v>5.15</v>
      </c>
      <c r="N37" s="78">
        <f t="shared" si="2"/>
        <v>5.59</v>
      </c>
      <c r="O37" s="78">
        <f t="shared" si="2"/>
        <v>6.17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2561</v>
      </c>
      <c r="J41" s="73">
        <v>2.4799999999999613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2562</v>
      </c>
      <c r="J42" s="73">
        <v>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2563</v>
      </c>
      <c r="J43" s="73">
        <v>1.8999999999999773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2564</v>
      </c>
      <c r="J44" s="73">
        <v>2.69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/>
      <c r="J45" s="73"/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/>
      <c r="J46" s="73"/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/>
      <c r="J47" s="73"/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/>
      <c r="J48" s="73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/>
      <c r="J49" s="73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/>
      <c r="J50" s="73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/>
      <c r="J51" s="73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/>
      <c r="J52" s="73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/>
      <c r="J53" s="73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/>
      <c r="J54" s="73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/>
      <c r="J55" s="73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/>
      <c r="J56" s="73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/>
      <c r="J57" s="73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0.445801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0.73147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1.577192584906981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2.234845234649124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1" sqref="D11"/>
    </sheetView>
  </sheetViews>
  <sheetFormatPr defaultColWidth="9.140625" defaultRowHeight="21.75"/>
  <sheetData>
    <row r="1" ht="21.75">
      <c r="D1" s="70">
        <v>151.531</v>
      </c>
    </row>
    <row r="2" spans="2:4" ht="21.75">
      <c r="B2" s="82">
        <v>2542</v>
      </c>
      <c r="C2" s="80">
        <v>1.72</v>
      </c>
      <c r="D2" s="86"/>
    </row>
    <row r="3" spans="2:4" ht="21.75">
      <c r="B3" s="83">
        <v>2543</v>
      </c>
      <c r="C3" s="81">
        <v>2.65</v>
      </c>
      <c r="D3" s="87"/>
    </row>
    <row r="4" spans="2:4" ht="21.75">
      <c r="B4" s="83">
        <v>2544</v>
      </c>
      <c r="C4" s="81">
        <v>4.07</v>
      </c>
      <c r="D4" s="87"/>
    </row>
    <row r="5" spans="2:4" ht="21.75">
      <c r="B5" s="83">
        <v>2545</v>
      </c>
      <c r="C5" s="81">
        <v>3.34</v>
      </c>
      <c r="D5" s="87"/>
    </row>
    <row r="6" spans="2:4" ht="21.75">
      <c r="B6" s="83">
        <v>2546</v>
      </c>
      <c r="C6" s="81">
        <v>4</v>
      </c>
      <c r="D6" s="87"/>
    </row>
    <row r="7" spans="2:4" ht="21.75">
      <c r="B7" s="83">
        <v>2547</v>
      </c>
      <c r="C7" s="81">
        <v>3.88</v>
      </c>
      <c r="D7" s="87"/>
    </row>
    <row r="8" spans="2:4" ht="21.75">
      <c r="B8" s="83">
        <v>2548</v>
      </c>
      <c r="C8" s="81">
        <v>3</v>
      </c>
      <c r="D8" s="87"/>
    </row>
    <row r="9" spans="2:4" ht="21.75">
      <c r="B9" s="83">
        <v>2549</v>
      </c>
      <c r="C9" s="81">
        <v>6.67</v>
      </c>
      <c r="D9" s="87"/>
    </row>
    <row r="10" spans="2:4" ht="21.75">
      <c r="B10" s="83">
        <v>2550</v>
      </c>
      <c r="C10" s="81">
        <v>2.45</v>
      </c>
      <c r="D10" s="87"/>
    </row>
    <row r="11" spans="2:4" ht="21.75">
      <c r="B11" s="83">
        <v>2551</v>
      </c>
      <c r="C11" s="81">
        <v>156.83</v>
      </c>
      <c r="D11" s="87">
        <f>C11-D1</f>
        <v>5.299000000000007</v>
      </c>
    </row>
    <row r="12" spans="2:4" ht="21.75">
      <c r="B12" s="83"/>
      <c r="C12" s="88"/>
      <c r="D12" s="87"/>
    </row>
    <row r="13" spans="2:4" ht="21.75">
      <c r="B13" s="83"/>
      <c r="C13" s="81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87"/>
    </row>
    <row r="33" spans="2:4" ht="21.75">
      <c r="B33" s="83"/>
      <c r="C33" s="81"/>
      <c r="D33" s="87"/>
    </row>
    <row r="34" spans="2:4" ht="21.75">
      <c r="B34" s="83"/>
      <c r="C34" s="81"/>
      <c r="D34" s="87"/>
    </row>
    <row r="35" spans="2:4" ht="21.75">
      <c r="B35" s="83"/>
      <c r="C35" s="81"/>
      <c r="D35" s="87"/>
    </row>
    <row r="36" spans="2:4" ht="21.75">
      <c r="B36" s="83"/>
      <c r="C36" s="81"/>
      <c r="D36" s="87"/>
    </row>
    <row r="37" spans="2:4" ht="21.75">
      <c r="B37" s="83"/>
      <c r="C37" s="81"/>
      <c r="D37" s="87"/>
    </row>
    <row r="38" spans="2:4" ht="21.75">
      <c r="B38" s="83"/>
      <c r="C38" s="81"/>
      <c r="D38" s="87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2022-01-11T04:03:20Z</dcterms:modified>
  <cp:category/>
  <cp:version/>
  <cp:contentType/>
  <cp:contentStatus/>
</cp:coreProperties>
</file>