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<sst xmlns="http://schemas.openxmlformats.org/spreadsheetml/2006/main" count="179" uniqueCount="89">
  <si>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</si>
  <si>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</si>
  <si>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</si>
  <si>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</si>
  <si>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</si>
  <si>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</si>
  <si>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</si>
  <si>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</si>
  <si>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</si>
  <si>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</si>
  <si>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</si>
  <si>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</si>
  <si>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</si>
  <si>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</si>
  <si>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</si>
  <si>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</si>
  <si>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</si>
  <si>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</si>
  <si>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</si>
  <si>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</si>
  <si>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</si>
  <si>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</si>
  <si>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</si>
  <si>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</si>
  <si>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</si>
  <si>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</si>
  <si>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</si>
  <si>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</si>
  <si>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</si>
  <si>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</si>
  <si>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</si>
  <si>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</si>
  <si>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</si>
  <si>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</si>
  <si>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</si>
  <si>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</si>
  <si>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</si>
  <si>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</si>
  <si>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</si>
  <si>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</si>
  <si>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</si>
  <si>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</si>
  <si>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</si>
  <si>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</si>
  <si>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</si>
  <si>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</si>
  <si>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</si>
  <si>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</si>
  <si>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</si>
  <si>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</si>
  <si>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</si>
  <si>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</si>
  <si>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</si>
  <si>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</si>
  <si>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</si>
  <si>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</si>
  <si>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</si>
  <si>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</si>
  <si>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</si>
  <si>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</si>
  <si>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</si>
  <si>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</si>
  <si>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</si>
  <si>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</si>
  <si>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</si>
  <si>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</si>
  <si>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</si>
  <si>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</si>
  <si>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</si>
  <si>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</si>
  <si>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</si>
  <si>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</si>
  <si>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</si>
  <si>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</si>
  <si>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</si>
  <si>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น้ำปี้</t>
  </si>
  <si>
    <t>Y.65</t>
  </si>
  <si>
    <t>บ้านหลวง</t>
  </si>
  <si>
    <t>น่าน</t>
  </si>
  <si>
    <t>BM.</t>
  </si>
  <si>
    <t>R.1</t>
  </si>
  <si>
    <t>R.2</t>
  </si>
  <si>
    <t xml:space="preserve">ผู้สำรวจ     นายสุภเดช  เตชะสา                         </t>
  </si>
  <si>
    <t xml:space="preserve"> (ผิวน้ำ)</t>
  </si>
  <si>
    <t>50 ( R.2 )</t>
  </si>
  <si>
    <t>นายสุภเดช  เตชะสา</t>
  </si>
  <si>
    <t>08:00 - 08:30 น.</t>
  </si>
  <si>
    <t>พ.ศ.        2562</t>
  </si>
  <si>
    <t>บ้านพี้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</si>
</sst>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3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40">
      <selection activeCell="O70" sqref="O70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5"/>
      <c r="G3" s="75"/>
      <c r="H3" s="75"/>
    </row>
    <row r="4" spans="1:13" ht="26.25" customHeight="1">
      <c r="A4" s="76" t="s">
        <v>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24" customHeight="1">
      <c r="A5" s="4" t="s">
        <v>6</v>
      </c>
      <c r="B5" s="77" t="s">
        <v>75</v>
      </c>
      <c r="C5" s="77"/>
      <c r="D5" s="5" t="s">
        <v>7</v>
      </c>
      <c r="E5" s="5" t="s">
        <v>76</v>
      </c>
      <c r="F5" s="5" t="s">
        <v>8</v>
      </c>
      <c r="G5" s="77" t="s">
        <v>77</v>
      </c>
      <c r="H5" s="77"/>
      <c r="I5" s="5" t="s">
        <v>9</v>
      </c>
      <c r="J5" s="77" t="s">
        <v>78</v>
      </c>
      <c r="K5" s="77"/>
      <c r="L5" s="77" t="s">
        <v>10</v>
      </c>
      <c r="M5" s="77"/>
    </row>
    <row r="6" spans="1:13" ht="27" customHeight="1">
      <c r="A6" s="6" t="s">
        <v>11</v>
      </c>
      <c r="B6" s="78" t="s">
        <v>71</v>
      </c>
      <c r="C6" s="78"/>
      <c r="D6" s="78"/>
      <c r="E6" s="78"/>
      <c r="F6" s="78"/>
      <c r="G6" s="5" t="s">
        <v>12</v>
      </c>
      <c r="H6" s="79" t="s">
        <v>0</v>
      </c>
      <c r="I6" s="79"/>
      <c r="J6" s="79"/>
      <c r="K6" s="79"/>
      <c r="L6" s="79"/>
      <c r="M6" s="79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0" t="s">
        <v>13</v>
      </c>
      <c r="B8" s="82" t="s">
        <v>14</v>
      </c>
      <c r="C8" s="82"/>
      <c r="D8" s="83" t="s">
        <v>15</v>
      </c>
      <c r="E8" s="84"/>
      <c r="F8" s="10" t="s">
        <v>16</v>
      </c>
      <c r="G8" s="82" t="s">
        <v>17</v>
      </c>
      <c r="H8" s="82"/>
      <c r="I8" s="82"/>
      <c r="J8" s="82" t="s">
        <v>18</v>
      </c>
      <c r="K8" s="82"/>
      <c r="L8" s="80" t="s">
        <v>19</v>
      </c>
      <c r="M8" s="80"/>
    </row>
    <row r="9" spans="1:13" ht="22.5" customHeight="1">
      <c r="A9" s="81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1"/>
      <c r="M9" s="81"/>
    </row>
    <row r="10" spans="1:13" ht="16.5" customHeight="1">
      <c r="A10" s="13" t="s">
        <v>79</v>
      </c>
      <c r="B10" s="9"/>
      <c r="C10" s="9"/>
      <c r="D10" s="9"/>
      <c r="E10" s="9"/>
      <c r="F10" s="9"/>
      <c r="G10" s="14">
        <v>1.312</v>
      </c>
      <c r="H10" s="14"/>
      <c r="I10" s="14"/>
      <c r="J10" s="14"/>
      <c r="K10" s="14"/>
      <c r="L10" s="14"/>
      <c r="M10" s="15">
        <v>349.644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1.752</v>
      </c>
      <c r="I11" s="18"/>
      <c r="J11" s="19"/>
      <c r="K11" s="19">
        <f>G10-H11</f>
        <v>-0.43999999999999995</v>
      </c>
      <c r="L11" s="18"/>
      <c r="M11" s="19">
        <f>M10+K11</f>
        <v>349.204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1.9</v>
      </c>
      <c r="I12" s="19"/>
      <c r="J12" s="19"/>
      <c r="K12" s="19">
        <f>H11-H12</f>
        <v>-0.1479999999999999</v>
      </c>
      <c r="L12" s="19"/>
      <c r="M12" s="19">
        <f>M11+K12</f>
        <v>349.056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2.004</v>
      </c>
      <c r="I13" s="19"/>
      <c r="J13" s="19"/>
      <c r="K13" s="19">
        <f>H12-H13</f>
        <v>-0.10400000000000009</v>
      </c>
      <c r="L13" s="19"/>
      <c r="M13" s="19">
        <f>M12+K13</f>
        <v>348.952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1.728</v>
      </c>
      <c r="I14" s="19"/>
      <c r="J14" s="19">
        <f>H13-H14</f>
        <v>0.276</v>
      </c>
      <c r="K14" s="19"/>
      <c r="L14" s="19"/>
      <c r="M14" s="19">
        <f>M13+J14</f>
        <v>349.228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1.331</v>
      </c>
      <c r="I15" s="19"/>
      <c r="J15" s="19">
        <f>H14-H15</f>
        <v>0.397</v>
      </c>
      <c r="K15" s="19"/>
      <c r="L15" s="19"/>
      <c r="M15" s="19">
        <f>M14+J15</f>
        <v>349.625</v>
      </c>
    </row>
    <row r="16" spans="1:13" ht="16.5" customHeight="1">
      <c r="A16" s="16" t="s">
        <v>80</v>
      </c>
      <c r="B16" s="16"/>
      <c r="C16" s="16">
        <v>0</v>
      </c>
      <c r="D16" s="16"/>
      <c r="E16" s="16"/>
      <c r="F16" s="16"/>
      <c r="G16" s="19"/>
      <c r="H16" s="19">
        <v>1.315</v>
      </c>
      <c r="I16" s="19"/>
      <c r="J16" s="19">
        <f>H15-H16</f>
        <v>0.016000000000000014</v>
      </c>
      <c r="K16" s="19"/>
      <c r="L16" s="19"/>
      <c r="M16" s="19">
        <f>M15+J16</f>
        <v>349.641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3.127</v>
      </c>
      <c r="I17" s="19"/>
      <c r="J17" s="19"/>
      <c r="K17" s="19">
        <f>H16-H17</f>
        <v>-1.8119999999999998</v>
      </c>
      <c r="L17" s="19"/>
      <c r="M17" s="19">
        <f aca="true" t="shared" si="0" ref="M17:M25">M16+K17</f>
        <v>347.829</v>
      </c>
    </row>
    <row r="18" spans="1:13" ht="16.5" customHeight="1">
      <c r="A18" s="16"/>
      <c r="B18" s="16"/>
      <c r="C18" s="16">
        <v>2</v>
      </c>
      <c r="D18" s="16"/>
      <c r="E18" s="16"/>
      <c r="F18" s="16"/>
      <c r="G18" s="19"/>
      <c r="H18" s="19">
        <v>3.598</v>
      </c>
      <c r="I18" s="19"/>
      <c r="J18" s="19"/>
      <c r="K18" s="19">
        <f>H17-H18</f>
        <v>-0.4710000000000001</v>
      </c>
      <c r="L18" s="19"/>
      <c r="M18" s="19">
        <f t="shared" si="0"/>
        <v>347.358</v>
      </c>
    </row>
    <row r="19" spans="1:13" ht="16.5" customHeight="1">
      <c r="A19" s="16" t="s">
        <v>26</v>
      </c>
      <c r="B19" s="16"/>
      <c r="C19" s="16"/>
      <c r="D19" s="16"/>
      <c r="E19" s="16"/>
      <c r="F19" s="16"/>
      <c r="G19" s="19">
        <v>0.681</v>
      </c>
      <c r="H19" s="19"/>
      <c r="I19" s="19">
        <v>3.894</v>
      </c>
      <c r="J19" s="19"/>
      <c r="K19" s="19">
        <f>H18-I19</f>
        <v>-0.29600000000000026</v>
      </c>
      <c r="L19" s="19"/>
      <c r="M19" s="19">
        <f t="shared" si="0"/>
        <v>347.062</v>
      </c>
    </row>
    <row r="20" spans="1:13" s="20" customFormat="1" ht="16.5" customHeight="1">
      <c r="A20" s="16"/>
      <c r="B20" s="16"/>
      <c r="C20" s="16">
        <v>4</v>
      </c>
      <c r="D20" s="16"/>
      <c r="E20" s="16"/>
      <c r="F20" s="16"/>
      <c r="G20" s="19"/>
      <c r="H20" s="19">
        <v>1.509</v>
      </c>
      <c r="I20" s="19"/>
      <c r="J20" s="19"/>
      <c r="K20" s="19">
        <v>-0.828</v>
      </c>
      <c r="L20" s="19"/>
      <c r="M20" s="19">
        <f t="shared" si="0"/>
        <v>346.23400000000004</v>
      </c>
    </row>
    <row r="21" spans="1:13" s="20" customFormat="1" ht="16.5" customHeight="1">
      <c r="A21" s="16"/>
      <c r="B21" s="16"/>
      <c r="C21" s="16">
        <v>6</v>
      </c>
      <c r="D21" s="16"/>
      <c r="E21" s="16"/>
      <c r="F21" s="16"/>
      <c r="G21" s="19"/>
      <c r="H21" s="19">
        <v>1.749</v>
      </c>
      <c r="I21" s="19"/>
      <c r="J21" s="19"/>
      <c r="K21" s="19">
        <f>H20-H21</f>
        <v>-0.2400000000000002</v>
      </c>
      <c r="L21" s="19"/>
      <c r="M21" s="19">
        <f t="shared" si="0"/>
        <v>345.994</v>
      </c>
    </row>
    <row r="22" spans="1:13" s="20" customFormat="1" ht="16.5" customHeight="1">
      <c r="A22" s="16"/>
      <c r="B22" s="16"/>
      <c r="C22" s="16">
        <v>8</v>
      </c>
      <c r="D22" s="16"/>
      <c r="E22" s="16"/>
      <c r="F22" s="16"/>
      <c r="G22" s="19"/>
      <c r="H22" s="19">
        <v>1.792</v>
      </c>
      <c r="I22" s="19"/>
      <c r="J22" s="19"/>
      <c r="K22" s="19">
        <f>H21-H22</f>
        <v>-0.04299999999999993</v>
      </c>
      <c r="L22" s="19"/>
      <c r="M22" s="19">
        <f t="shared" si="0"/>
        <v>345.951</v>
      </c>
    </row>
    <row r="23" spans="1:13" s="20" customFormat="1" ht="16.5" customHeight="1">
      <c r="A23" s="16"/>
      <c r="B23" s="16"/>
      <c r="C23" s="16">
        <v>10</v>
      </c>
      <c r="D23" s="16"/>
      <c r="E23" s="16"/>
      <c r="F23" s="16"/>
      <c r="G23" s="19"/>
      <c r="H23" s="19">
        <v>1.841</v>
      </c>
      <c r="I23" s="19"/>
      <c r="J23" s="19"/>
      <c r="K23" s="19">
        <f>H22-H23</f>
        <v>-0.04899999999999993</v>
      </c>
      <c r="L23" s="19"/>
      <c r="M23" s="19">
        <f t="shared" si="0"/>
        <v>345.90200000000004</v>
      </c>
    </row>
    <row r="24" spans="1:13" s="20" customFormat="1" ht="16.5" customHeight="1">
      <c r="A24" s="16"/>
      <c r="B24" s="16"/>
      <c r="C24" s="16">
        <v>11</v>
      </c>
      <c r="D24" s="16"/>
      <c r="E24" s="16"/>
      <c r="F24" s="16"/>
      <c r="G24" s="19"/>
      <c r="H24" s="19">
        <v>2.768</v>
      </c>
      <c r="I24" s="19"/>
      <c r="J24" s="19"/>
      <c r="K24" s="19">
        <f>H23-H24</f>
        <v>-0.9269999999999998</v>
      </c>
      <c r="L24" s="19"/>
      <c r="M24" s="19">
        <f t="shared" si="0"/>
        <v>344.975</v>
      </c>
    </row>
    <row r="25" spans="1:13" s="20" customFormat="1" ht="16.5" customHeight="1">
      <c r="A25" s="21" t="s">
        <v>1</v>
      </c>
      <c r="B25" s="16"/>
      <c r="C25" s="16"/>
      <c r="D25" s="16"/>
      <c r="E25" s="16"/>
      <c r="F25" s="16"/>
      <c r="G25" s="19"/>
      <c r="H25" s="19">
        <v>3.723</v>
      </c>
      <c r="I25" s="19"/>
      <c r="J25" s="19"/>
      <c r="K25" s="19">
        <f>H24-H25</f>
        <v>-0.9550000000000001</v>
      </c>
      <c r="L25" s="19"/>
      <c r="M25" s="22">
        <f t="shared" si="0"/>
        <v>344.02000000000004</v>
      </c>
    </row>
    <row r="26" spans="1:13" s="20" customFormat="1" ht="16.5" customHeight="1">
      <c r="A26" s="16"/>
      <c r="B26" s="16"/>
      <c r="C26" s="16">
        <v>12</v>
      </c>
      <c r="D26" s="16"/>
      <c r="E26" s="16"/>
      <c r="F26" s="32">
        <v>0.51</v>
      </c>
      <c r="G26" s="19"/>
      <c r="H26" s="19"/>
      <c r="I26" s="19"/>
      <c r="J26" s="19"/>
      <c r="K26" s="19"/>
      <c r="L26" s="19"/>
      <c r="M26" s="19">
        <f>M25-F26</f>
        <v>343.51000000000005</v>
      </c>
    </row>
    <row r="27" spans="1:13" s="20" customFormat="1" ht="16.5" customHeight="1">
      <c r="A27" s="16"/>
      <c r="B27" s="16"/>
      <c r="C27" s="16">
        <v>14</v>
      </c>
      <c r="D27" s="16"/>
      <c r="E27" s="16"/>
      <c r="F27" s="16">
        <v>0.64</v>
      </c>
      <c r="G27" s="19"/>
      <c r="H27" s="19"/>
      <c r="I27" s="19"/>
      <c r="J27" s="19"/>
      <c r="K27" s="19"/>
      <c r="L27" s="19"/>
      <c r="M27" s="19">
        <f>M25-F27</f>
        <v>343.38000000000005</v>
      </c>
    </row>
    <row r="28" spans="1:13" s="20" customFormat="1" ht="16.5" customHeight="1">
      <c r="A28" s="16"/>
      <c r="B28" s="16"/>
      <c r="C28" s="16">
        <v>16</v>
      </c>
      <c r="D28" s="16"/>
      <c r="E28" s="16"/>
      <c r="F28" s="16">
        <v>0.62</v>
      </c>
      <c r="G28" s="19"/>
      <c r="H28" s="19"/>
      <c r="I28" s="19"/>
      <c r="J28" s="19"/>
      <c r="K28" s="19"/>
      <c r="L28" s="19"/>
      <c r="M28" s="19">
        <f>M25-F28</f>
        <v>343.40000000000003</v>
      </c>
    </row>
    <row r="29" spans="1:13" s="20" customFormat="1" ht="16.5" customHeight="1">
      <c r="A29" s="16"/>
      <c r="B29" s="16"/>
      <c r="C29" s="16">
        <v>18</v>
      </c>
      <c r="D29" s="16"/>
      <c r="E29" s="16"/>
      <c r="F29" s="16">
        <v>0.36</v>
      </c>
      <c r="G29" s="19"/>
      <c r="H29" s="19"/>
      <c r="I29" s="19"/>
      <c r="J29" s="19"/>
      <c r="K29" s="19"/>
      <c r="L29" s="19"/>
      <c r="M29" s="19">
        <f>M25-F29</f>
        <v>343.66</v>
      </c>
    </row>
    <row r="30" spans="1:13" s="20" customFormat="1" ht="16.5" customHeight="1">
      <c r="A30" s="16"/>
      <c r="B30" s="16"/>
      <c r="C30" s="16">
        <v>20</v>
      </c>
      <c r="D30" s="16"/>
      <c r="E30" s="16"/>
      <c r="F30" s="16">
        <v>0.66</v>
      </c>
      <c r="G30" s="19"/>
      <c r="H30" s="19"/>
      <c r="I30" s="19"/>
      <c r="J30" s="19"/>
      <c r="K30" s="19"/>
      <c r="L30" s="19"/>
      <c r="M30" s="19">
        <f>M25-F30</f>
        <v>343.36</v>
      </c>
    </row>
    <row r="31" spans="1:13" s="20" customFormat="1" ht="16.5" customHeight="1">
      <c r="A31" s="16"/>
      <c r="B31" s="16"/>
      <c r="C31" s="16">
        <v>22</v>
      </c>
      <c r="D31" s="16"/>
      <c r="E31" s="16"/>
      <c r="F31" s="32">
        <v>1.07</v>
      </c>
      <c r="G31" s="19"/>
      <c r="H31" s="19"/>
      <c r="I31" s="19"/>
      <c r="J31" s="19"/>
      <c r="K31" s="19"/>
      <c r="L31" s="19"/>
      <c r="M31" s="19">
        <v>342.95</v>
      </c>
    </row>
    <row r="32" spans="1:13" s="20" customFormat="1" ht="16.5" customHeight="1">
      <c r="A32" s="16"/>
      <c r="B32" s="16"/>
      <c r="C32" s="16">
        <v>14</v>
      </c>
      <c r="D32" s="16"/>
      <c r="E32" s="16"/>
      <c r="F32" s="16">
        <v>0.75</v>
      </c>
      <c r="G32" s="19"/>
      <c r="H32" s="19"/>
      <c r="I32" s="19"/>
      <c r="J32" s="19"/>
      <c r="K32" s="19"/>
      <c r="L32" s="19"/>
      <c r="M32" s="19">
        <v>343.27</v>
      </c>
    </row>
    <row r="33" spans="1:13" s="20" customFormat="1" ht="16.5" customHeight="1">
      <c r="A33" s="16"/>
      <c r="B33" s="16"/>
      <c r="C33" s="16">
        <v>16</v>
      </c>
      <c r="D33" s="16"/>
      <c r="E33" s="16"/>
      <c r="F33" s="16">
        <v>0.13</v>
      </c>
      <c r="G33" s="19"/>
      <c r="H33" s="19"/>
      <c r="I33" s="19"/>
      <c r="J33" s="19"/>
      <c r="K33" s="19"/>
      <c r="L33" s="19"/>
      <c r="M33" s="19">
        <v>343.89</v>
      </c>
    </row>
    <row r="34" spans="1:13" s="20" customFormat="1" ht="16.5" customHeight="1">
      <c r="A34" s="16"/>
      <c r="B34" s="16"/>
      <c r="C34" s="16">
        <v>28</v>
      </c>
      <c r="D34" s="16"/>
      <c r="E34" s="16"/>
      <c r="F34" s="16"/>
      <c r="G34" s="19"/>
      <c r="H34" s="19">
        <v>3.18</v>
      </c>
      <c r="I34" s="19"/>
      <c r="J34" s="19">
        <v>0.543</v>
      </c>
      <c r="K34" s="19"/>
      <c r="L34" s="19"/>
      <c r="M34" s="19">
        <v>344.563</v>
      </c>
    </row>
    <row r="35" spans="1:13" s="20" customFormat="1" ht="16.5" customHeight="1">
      <c r="A35" s="16"/>
      <c r="B35" s="16"/>
      <c r="C35" s="16">
        <v>29</v>
      </c>
      <c r="D35" s="16"/>
      <c r="E35" s="16"/>
      <c r="F35" s="16"/>
      <c r="G35" s="19"/>
      <c r="H35" s="19">
        <v>2.619</v>
      </c>
      <c r="I35" s="19"/>
      <c r="J35" s="19">
        <f aca="true" t="shared" si="1" ref="J35:J41">H34-H35</f>
        <v>0.5609999999999999</v>
      </c>
      <c r="K35" s="19"/>
      <c r="L35" s="19"/>
      <c r="M35" s="19">
        <f aca="true" t="shared" si="2" ref="M35:M41">M34+J35</f>
        <v>345.12399999999997</v>
      </c>
    </row>
    <row r="36" spans="1:13" s="20" customFormat="1" ht="16.5" customHeight="1">
      <c r="A36" s="16"/>
      <c r="B36" s="16"/>
      <c r="C36" s="16">
        <v>30</v>
      </c>
      <c r="D36" s="16"/>
      <c r="E36" s="16"/>
      <c r="F36" s="16"/>
      <c r="G36" s="19"/>
      <c r="H36" s="19">
        <v>1.886</v>
      </c>
      <c r="I36" s="19"/>
      <c r="J36" s="19">
        <f t="shared" si="1"/>
        <v>0.7330000000000003</v>
      </c>
      <c r="K36" s="19"/>
      <c r="L36" s="19"/>
      <c r="M36" s="19">
        <f t="shared" si="2"/>
        <v>345.85699999999997</v>
      </c>
    </row>
    <row r="37" spans="1:13" ht="16.5" customHeight="1">
      <c r="A37" s="16"/>
      <c r="B37" s="16"/>
      <c r="C37" s="16">
        <v>32</v>
      </c>
      <c r="D37" s="16"/>
      <c r="E37" s="16"/>
      <c r="F37" s="16"/>
      <c r="G37" s="19"/>
      <c r="H37" s="19">
        <v>1.885</v>
      </c>
      <c r="I37" s="19"/>
      <c r="J37" s="19">
        <f t="shared" si="1"/>
        <v>0.0009999999999998899</v>
      </c>
      <c r="K37" s="19"/>
      <c r="L37" s="19"/>
      <c r="M37" s="19">
        <f t="shared" si="2"/>
        <v>345.85799999999995</v>
      </c>
    </row>
    <row r="38" spans="1:13" ht="16.5" customHeight="1">
      <c r="A38" s="16"/>
      <c r="B38" s="16"/>
      <c r="C38" s="16">
        <v>34</v>
      </c>
      <c r="D38" s="16"/>
      <c r="E38" s="16"/>
      <c r="F38" s="16"/>
      <c r="G38" s="19"/>
      <c r="H38" s="19">
        <v>1.697</v>
      </c>
      <c r="I38" s="19"/>
      <c r="J38" s="19">
        <f t="shared" si="1"/>
        <v>0.18799999999999994</v>
      </c>
      <c r="K38" s="19"/>
      <c r="L38" s="19"/>
      <c r="M38" s="19">
        <f t="shared" si="2"/>
        <v>346.04599999999994</v>
      </c>
    </row>
    <row r="39" spans="1:13" ht="16.5" customHeight="1">
      <c r="A39" s="16"/>
      <c r="B39" s="16"/>
      <c r="C39" s="16">
        <v>36</v>
      </c>
      <c r="D39" s="16"/>
      <c r="E39" s="16"/>
      <c r="F39" s="16"/>
      <c r="G39" s="19"/>
      <c r="H39" s="19">
        <v>1.685</v>
      </c>
      <c r="I39" s="19"/>
      <c r="J39" s="19">
        <f t="shared" si="1"/>
        <v>0.01200000000000001</v>
      </c>
      <c r="K39" s="19"/>
      <c r="L39" s="19"/>
      <c r="M39" s="19">
        <f t="shared" si="2"/>
        <v>346.05799999999994</v>
      </c>
    </row>
    <row r="40" spans="1:13" ht="16.5" customHeight="1">
      <c r="A40" s="16"/>
      <c r="B40" s="16"/>
      <c r="C40" s="16">
        <v>38</v>
      </c>
      <c r="D40" s="16"/>
      <c r="E40" s="16"/>
      <c r="F40" s="16"/>
      <c r="G40" s="19"/>
      <c r="H40" s="19">
        <v>1.608</v>
      </c>
      <c r="I40" s="19"/>
      <c r="J40" s="19">
        <f t="shared" si="1"/>
        <v>0.07699999999999996</v>
      </c>
      <c r="K40" s="19"/>
      <c r="L40" s="19"/>
      <c r="M40" s="19">
        <f t="shared" si="2"/>
        <v>346.13499999999993</v>
      </c>
    </row>
    <row r="41" spans="1:13" ht="16.5" customHeight="1">
      <c r="A41" s="16"/>
      <c r="B41" s="16"/>
      <c r="C41" s="16">
        <v>40</v>
      </c>
      <c r="D41" s="16"/>
      <c r="E41" s="16"/>
      <c r="F41" s="16"/>
      <c r="G41" s="19"/>
      <c r="H41" s="19">
        <v>1.407</v>
      </c>
      <c r="I41" s="19"/>
      <c r="J41" s="19">
        <f t="shared" si="1"/>
        <v>0.20100000000000007</v>
      </c>
      <c r="K41" s="19"/>
      <c r="L41" s="19"/>
      <c r="M41" s="19">
        <f t="shared" si="2"/>
        <v>346.33599999999996</v>
      </c>
    </row>
    <row r="42" spans="1:13" ht="16.5" customHeight="1">
      <c r="A42" s="16"/>
      <c r="B42" s="16"/>
      <c r="C42" s="16">
        <v>42</v>
      </c>
      <c r="D42" s="16"/>
      <c r="E42" s="16"/>
      <c r="F42" s="16"/>
      <c r="G42" s="19"/>
      <c r="H42" s="19">
        <v>1.485</v>
      </c>
      <c r="I42" s="19"/>
      <c r="K42" s="19">
        <f>H41-H42</f>
        <v>-0.07800000000000007</v>
      </c>
      <c r="L42" s="19"/>
      <c r="M42" s="19">
        <f>M41+K42</f>
        <v>346.258</v>
      </c>
    </row>
    <row r="43" spans="1:13" ht="16.5" customHeight="1">
      <c r="A43" s="16"/>
      <c r="B43" s="16"/>
      <c r="C43" s="16">
        <v>44</v>
      </c>
      <c r="D43" s="16"/>
      <c r="E43" s="16"/>
      <c r="F43" s="16"/>
      <c r="G43" s="19"/>
      <c r="H43" s="19">
        <v>1.398</v>
      </c>
      <c r="I43" s="19"/>
      <c r="J43" s="19">
        <f>H42-H43</f>
        <v>0.08700000000000019</v>
      </c>
      <c r="K43" s="19"/>
      <c r="L43" s="19"/>
      <c r="M43" s="19">
        <f>M42+J43</f>
        <v>346.34499999999997</v>
      </c>
    </row>
    <row r="44" spans="1:13" ht="16.5" customHeight="1">
      <c r="A44" s="11"/>
      <c r="B44" s="11"/>
      <c r="C44" s="11">
        <v>46</v>
      </c>
      <c r="D44" s="11"/>
      <c r="E44" s="11"/>
      <c r="F44" s="11"/>
      <c r="G44" s="23"/>
      <c r="H44" s="23">
        <v>1.08</v>
      </c>
      <c r="I44" s="23"/>
      <c r="J44" s="23">
        <f>H43-H44</f>
        <v>0.31799999999999984</v>
      </c>
      <c r="K44" s="23"/>
      <c r="L44" s="23"/>
      <c r="M44" s="23">
        <f>M43+J44</f>
        <v>346.66299999999995</v>
      </c>
    </row>
    <row r="45" spans="1:13" ht="21.75" customHeight="1">
      <c r="A45" s="28"/>
      <c r="B45" s="29" t="s">
        <v>28</v>
      </c>
      <c r="C45" s="85" t="s">
        <v>85</v>
      </c>
      <c r="D45" s="85"/>
      <c r="E45" s="85"/>
      <c r="F45" s="30" t="s">
        <v>29</v>
      </c>
      <c r="G45" s="29"/>
      <c r="H45" s="29" t="s">
        <v>30</v>
      </c>
      <c r="I45" s="85"/>
      <c r="J45" s="85"/>
      <c r="K45" s="85"/>
      <c r="L45" s="85"/>
      <c r="M45" s="31"/>
    </row>
    <row r="46" spans="1:13" ht="21.75" customHeight="1">
      <c r="A46" s="31"/>
      <c r="B46" s="29" t="s">
        <v>31</v>
      </c>
      <c r="C46" s="86">
        <v>242138</v>
      </c>
      <c r="D46" s="85"/>
      <c r="E46" s="85"/>
      <c r="F46" s="29"/>
      <c r="G46" s="29"/>
      <c r="H46" s="29" t="s">
        <v>31</v>
      </c>
      <c r="I46" s="85"/>
      <c r="J46" s="85"/>
      <c r="K46" s="85"/>
      <c r="L46" s="85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5"/>
      <c r="G49" s="75"/>
      <c r="H49" s="75"/>
    </row>
    <row r="50" spans="1:13" s="20" customFormat="1" ht="26.25" customHeight="1">
      <c r="A50" s="76" t="s">
        <v>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s="20" customFormat="1" ht="24" customHeight="1">
      <c r="A51" s="6" t="s">
        <v>32</v>
      </c>
      <c r="B51" s="78" t="str">
        <f>B5</f>
        <v>น้ำปี้</v>
      </c>
      <c r="C51" s="78"/>
      <c r="D51" s="5" t="s">
        <v>7</v>
      </c>
      <c r="E51" s="5" t="str">
        <f>E5</f>
        <v>Y.65</v>
      </c>
      <c r="F51" s="5" t="s">
        <v>8</v>
      </c>
      <c r="G51" s="77" t="str">
        <f>G5</f>
        <v>บ้านหลวง</v>
      </c>
      <c r="H51" s="77"/>
      <c r="I51" s="5" t="s">
        <v>9</v>
      </c>
      <c r="J51" s="77" t="str">
        <f>J5</f>
        <v>น่าน</v>
      </c>
      <c r="K51" s="77"/>
      <c r="L51" s="77" t="s">
        <v>33</v>
      </c>
      <c r="M51" s="77"/>
    </row>
    <row r="52" spans="1:13" s="20" customFormat="1" ht="27" customHeight="1">
      <c r="A52" s="6" t="s">
        <v>11</v>
      </c>
      <c r="B52" s="78" t="str">
        <f>B6</f>
        <v>BM. เริ่มจากตลิ่งฝั่งซ้ายผ่านขวางลำน้ำ</v>
      </c>
      <c r="C52" s="78"/>
      <c r="D52" s="78"/>
      <c r="E52" s="78"/>
      <c r="F52" s="78"/>
      <c r="G52" s="5" t="s">
        <v>12</v>
      </c>
      <c r="H52" s="79" t="str">
        <f>H6</f>
        <v>ตลิ่งฝั่งขวา</v>
      </c>
      <c r="I52" s="79"/>
      <c r="J52" s="79"/>
      <c r="K52" s="79"/>
      <c r="L52" s="79"/>
      <c r="M52" s="79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0" t="s">
        <v>13</v>
      </c>
      <c r="B54" s="82" t="s">
        <v>14</v>
      </c>
      <c r="C54" s="82"/>
      <c r="D54" s="83" t="s">
        <v>15</v>
      </c>
      <c r="E54" s="84"/>
      <c r="F54" s="10" t="s">
        <v>16</v>
      </c>
      <c r="G54" s="82" t="s">
        <v>17</v>
      </c>
      <c r="H54" s="82"/>
      <c r="I54" s="82"/>
      <c r="J54" s="82" t="s">
        <v>18</v>
      </c>
      <c r="K54" s="82"/>
      <c r="L54" s="80" t="s">
        <v>19</v>
      </c>
      <c r="M54" s="80"/>
    </row>
    <row r="55" spans="1:13" s="20" customFormat="1" ht="21.75">
      <c r="A55" s="81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1"/>
      <c r="M55" s="81"/>
    </row>
    <row r="56" spans="1:13" ht="16.5" customHeight="1">
      <c r="A56" s="16" t="s">
        <v>27</v>
      </c>
      <c r="B56" s="16"/>
      <c r="C56" s="16"/>
      <c r="D56" s="16"/>
      <c r="E56" s="16"/>
      <c r="F56" s="16"/>
      <c r="G56" s="19">
        <v>3.602</v>
      </c>
      <c r="H56" s="19"/>
      <c r="I56" s="19">
        <v>0.358</v>
      </c>
      <c r="J56" s="19">
        <v>0.722</v>
      </c>
      <c r="L56" s="19"/>
      <c r="M56" s="19">
        <v>347.385</v>
      </c>
    </row>
    <row r="57" spans="1:13" ht="16.5" customHeight="1">
      <c r="A57" s="16"/>
      <c r="B57" s="16"/>
      <c r="C57" s="16">
        <v>48</v>
      </c>
      <c r="D57" s="16"/>
      <c r="E57" s="16"/>
      <c r="F57" s="16"/>
      <c r="G57" s="19"/>
      <c r="H57" s="19">
        <v>3.285</v>
      </c>
      <c r="I57" s="19"/>
      <c r="J57" s="19">
        <v>0.317</v>
      </c>
      <c r="K57" s="19"/>
      <c r="L57" s="19"/>
      <c r="M57" s="19">
        <f>M56+J57</f>
        <v>347.702</v>
      </c>
    </row>
    <row r="58" spans="1:13" ht="16.5" customHeight="1">
      <c r="A58" s="16"/>
      <c r="B58" s="16"/>
      <c r="C58" s="16">
        <v>50</v>
      </c>
      <c r="D58" s="16"/>
      <c r="E58" s="16"/>
      <c r="F58" s="16"/>
      <c r="G58" s="19"/>
      <c r="H58" s="19">
        <v>2.444</v>
      </c>
      <c r="I58" s="19"/>
      <c r="J58" s="19">
        <f>H57-H58</f>
        <v>0.8410000000000002</v>
      </c>
      <c r="K58" s="19"/>
      <c r="L58" s="19"/>
      <c r="M58" s="19">
        <f>M57+J58</f>
        <v>348.543</v>
      </c>
    </row>
    <row r="59" spans="1:13" s="20" customFormat="1" ht="16.5" customHeight="1">
      <c r="A59" s="35" t="s">
        <v>81</v>
      </c>
      <c r="B59" s="34"/>
      <c r="C59" s="16">
        <v>50</v>
      </c>
      <c r="D59" s="16"/>
      <c r="E59" s="16"/>
      <c r="F59" s="16"/>
      <c r="G59" s="19"/>
      <c r="H59" s="19">
        <v>1.339</v>
      </c>
      <c r="I59" s="19"/>
      <c r="J59" s="19">
        <f>H58-H59</f>
        <v>1.105</v>
      </c>
      <c r="K59" s="19"/>
      <c r="L59" s="19"/>
      <c r="M59" s="19">
        <f>M58+J59</f>
        <v>349.648</v>
      </c>
    </row>
    <row r="60" spans="1:13" s="20" customFormat="1" ht="16.5" customHeight="1">
      <c r="A60" s="16"/>
      <c r="B60" s="16"/>
      <c r="C60" s="16">
        <v>60</v>
      </c>
      <c r="D60" s="16"/>
      <c r="E60" s="16"/>
      <c r="F60" s="16"/>
      <c r="G60" s="19"/>
      <c r="H60" s="19">
        <v>1.749</v>
      </c>
      <c r="I60" s="19"/>
      <c r="J60" s="19"/>
      <c r="K60" s="19">
        <v>-0.41</v>
      </c>
      <c r="L60" s="19"/>
      <c r="M60" s="19">
        <f>M59+K60</f>
        <v>349.238</v>
      </c>
    </row>
    <row r="61" spans="1:13" s="20" customFormat="1" ht="16.5" customHeight="1">
      <c r="A61" s="16"/>
      <c r="B61" s="16"/>
      <c r="C61" s="16">
        <v>70</v>
      </c>
      <c r="D61" s="16"/>
      <c r="E61" s="16"/>
      <c r="F61" s="16"/>
      <c r="G61" s="19"/>
      <c r="H61" s="19">
        <v>2.333</v>
      </c>
      <c r="I61" s="19"/>
      <c r="J61" s="19"/>
      <c r="K61" s="19">
        <f>H60-H61</f>
        <v>-0.5840000000000001</v>
      </c>
      <c r="L61" s="19"/>
      <c r="M61" s="19">
        <f>M60+K61</f>
        <v>348.654</v>
      </c>
    </row>
    <row r="62" spans="1:13" s="20" customFormat="1" ht="16.5" customHeight="1">
      <c r="A62" s="16"/>
      <c r="B62" s="16"/>
      <c r="C62" s="16">
        <v>80</v>
      </c>
      <c r="D62" s="16"/>
      <c r="E62" s="16"/>
      <c r="F62" s="16"/>
      <c r="G62" s="19"/>
      <c r="H62" s="19">
        <v>3.027</v>
      </c>
      <c r="I62" s="19"/>
      <c r="J62" s="19"/>
      <c r="K62" s="19">
        <f>H61-H62</f>
        <v>-0.694</v>
      </c>
      <c r="L62" s="19"/>
      <c r="M62" s="19">
        <f>M61+K62</f>
        <v>347.96</v>
      </c>
    </row>
    <row r="63" spans="1:13" s="20" customFormat="1" ht="16.5" customHeight="1">
      <c r="A63" s="16"/>
      <c r="B63" s="16"/>
      <c r="C63" s="16">
        <v>90</v>
      </c>
      <c r="D63" s="16"/>
      <c r="E63" s="16"/>
      <c r="F63" s="16"/>
      <c r="G63" s="19"/>
      <c r="H63" s="19">
        <v>3.505</v>
      </c>
      <c r="I63" s="19"/>
      <c r="J63" s="19"/>
      <c r="K63" s="19">
        <f>H62-H63</f>
        <v>-0.47799999999999976</v>
      </c>
      <c r="L63" s="19"/>
      <c r="M63" s="19">
        <f>M62+K63</f>
        <v>347.48199999999997</v>
      </c>
    </row>
    <row r="64" spans="1:13" s="20" customFormat="1" ht="16.5" customHeight="1">
      <c r="A64" s="16"/>
      <c r="B64" s="16"/>
      <c r="C64" s="16">
        <v>100</v>
      </c>
      <c r="D64" s="16"/>
      <c r="E64" s="16"/>
      <c r="F64" s="16"/>
      <c r="G64" s="19"/>
      <c r="H64" s="19">
        <v>3.622</v>
      </c>
      <c r="I64" s="19"/>
      <c r="J64" s="19"/>
      <c r="K64" s="19">
        <f>H63-H64</f>
        <v>-0.11699999999999999</v>
      </c>
      <c r="L64" s="19"/>
      <c r="M64" s="19">
        <f>M63+K64</f>
        <v>347.36499999999995</v>
      </c>
    </row>
    <row r="65" spans="1:13" s="20" customFormat="1" ht="16.5" customHeight="1">
      <c r="A65" s="74" t="s">
        <v>79</v>
      </c>
      <c r="B65" s="34"/>
      <c r="C65" s="34"/>
      <c r="D65" s="34"/>
      <c r="E65" s="34"/>
      <c r="F65" s="34"/>
      <c r="G65" s="26"/>
      <c r="H65" s="26"/>
      <c r="I65" s="26">
        <v>1.343</v>
      </c>
      <c r="J65" s="26">
        <f>H64-I65</f>
        <v>2.279</v>
      </c>
      <c r="L65" s="26"/>
      <c r="M65" s="26">
        <f>M64+J65</f>
        <v>349.64399999999995</v>
      </c>
    </row>
    <row r="66" spans="1:13" s="20" customFormat="1" ht="16.5" customHeight="1">
      <c r="A66" s="73"/>
      <c r="B66" s="11"/>
      <c r="C66" s="11"/>
      <c r="D66" s="11"/>
      <c r="E66" s="11"/>
      <c r="F66" s="11"/>
      <c r="G66" s="23"/>
      <c r="H66" s="23"/>
      <c r="I66" s="23"/>
      <c r="J66" s="23"/>
      <c r="K66" s="23"/>
      <c r="L66" s="23"/>
      <c r="M66" s="23"/>
    </row>
    <row r="67" spans="1:13" s="20" customFormat="1" ht="16.5" customHeight="1">
      <c r="A67" s="17"/>
      <c r="B67" s="24"/>
      <c r="C67" s="17"/>
      <c r="D67" s="17"/>
      <c r="E67" s="17"/>
      <c r="F67" s="17"/>
      <c r="G67" s="18">
        <v>5.595</v>
      </c>
      <c r="H67" s="18"/>
      <c r="I67" s="18">
        <f>SUM(I16:I65)</f>
        <v>5.595</v>
      </c>
      <c r="J67" s="18">
        <v>8.674</v>
      </c>
      <c r="K67" s="18">
        <v>-8.674</v>
      </c>
      <c r="L67" s="17"/>
      <c r="M67" s="18">
        <f>M65</f>
        <v>349.64399999999995</v>
      </c>
    </row>
    <row r="68" spans="1:13" s="20" customFormat="1" ht="16.5" customHeight="1" thickBot="1">
      <c r="A68" s="16"/>
      <c r="B68" s="25"/>
      <c r="C68" s="16"/>
      <c r="D68" s="16"/>
      <c r="E68" s="16"/>
      <c r="F68" s="16"/>
      <c r="G68" s="26">
        <f>I67</f>
        <v>5.595</v>
      </c>
      <c r="H68" s="19"/>
      <c r="I68" s="19"/>
      <c r="J68" s="26">
        <f>K67</f>
        <v>-8.674</v>
      </c>
      <c r="K68" s="19"/>
      <c r="L68" s="16"/>
      <c r="M68" s="26">
        <v>349.644</v>
      </c>
    </row>
    <row r="69" spans="1:13" s="20" customFormat="1" ht="16.5" customHeight="1" thickBot="1" thickTop="1">
      <c r="A69" s="16"/>
      <c r="B69" s="25"/>
      <c r="C69" s="16"/>
      <c r="D69" s="16"/>
      <c r="E69" s="16"/>
      <c r="F69" s="16"/>
      <c r="G69" s="27">
        <f>G67-G68</f>
        <v>0</v>
      </c>
      <c r="H69" s="19"/>
      <c r="I69" s="19"/>
      <c r="J69" s="27">
        <f>J67+J68</f>
        <v>0</v>
      </c>
      <c r="K69" s="19"/>
      <c r="L69" s="16"/>
      <c r="M69" s="27">
        <f>M67-M68</f>
        <v>0</v>
      </c>
    </row>
    <row r="70" spans="1:13" s="20" customFormat="1" ht="16.5" customHeight="1" thickTop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33"/>
      <c r="E71" s="33"/>
      <c r="F71" s="32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33"/>
      <c r="E72" s="33"/>
      <c r="F72" s="32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33"/>
      <c r="E73" s="33"/>
      <c r="F73" s="32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33"/>
      <c r="E74" s="33"/>
      <c r="F74" s="32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6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6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6"/>
      <c r="M77" s="19"/>
    </row>
    <row r="78" spans="1:13" s="20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6"/>
      <c r="M78" s="19"/>
    </row>
    <row r="79" spans="1:13" s="20" customFormat="1" ht="16.5" customHeight="1">
      <c r="A79" s="74"/>
      <c r="B79" s="34"/>
      <c r="C79" s="34"/>
      <c r="D79" s="34"/>
      <c r="E79" s="34"/>
      <c r="F79" s="34"/>
      <c r="G79" s="26"/>
      <c r="H79" s="26"/>
      <c r="I79" s="26"/>
      <c r="K79" s="26"/>
      <c r="L79" s="26"/>
      <c r="M79" s="26"/>
    </row>
    <row r="80" spans="1:13" s="20" customFormat="1" ht="16.5" customHeight="1">
      <c r="A80" s="16"/>
      <c r="B80" s="16"/>
      <c r="C80" s="16"/>
      <c r="D80" s="33"/>
      <c r="E80" s="33"/>
      <c r="F80" s="32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33"/>
      <c r="E81" s="33"/>
      <c r="F81" s="32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16"/>
      <c r="G82" s="19"/>
      <c r="H82" s="19"/>
      <c r="I82" s="19"/>
      <c r="J82" s="19"/>
      <c r="K82" s="19"/>
      <c r="L82" s="16"/>
      <c r="M82" s="19"/>
    </row>
    <row r="83" spans="1:13" s="20" customFormat="1" ht="16.5" customHeight="1">
      <c r="A83" s="16"/>
      <c r="B83" s="16"/>
      <c r="C83" s="16"/>
      <c r="D83" s="16"/>
      <c r="E83" s="16"/>
      <c r="F83" s="16"/>
      <c r="G83" s="19"/>
      <c r="H83" s="19"/>
      <c r="I83" s="19"/>
      <c r="J83" s="19"/>
      <c r="K83" s="19"/>
      <c r="L83" s="16"/>
      <c r="M83" s="19"/>
    </row>
    <row r="84" spans="1:13" s="20" customFormat="1" ht="16.5" customHeight="1">
      <c r="A84" s="16"/>
      <c r="B84" s="16"/>
      <c r="C84" s="16"/>
      <c r="D84" s="16"/>
      <c r="E84" s="16"/>
      <c r="F84" s="16"/>
      <c r="G84" s="19"/>
      <c r="H84" s="19"/>
      <c r="I84" s="19"/>
      <c r="J84" s="19"/>
      <c r="K84" s="19"/>
      <c r="L84" s="16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6"/>
      <c r="M85" s="19"/>
    </row>
    <row r="86" spans="1:13" s="20" customFormat="1" ht="16.5" customHeight="1">
      <c r="A86" s="16"/>
      <c r="B86" s="16"/>
      <c r="C86" s="16"/>
      <c r="D86" s="33"/>
      <c r="E86" s="33"/>
      <c r="F86" s="32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33"/>
      <c r="E87" s="33"/>
      <c r="F87" s="32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5" t="s">
        <v>85</v>
      </c>
      <c r="D90" s="85"/>
      <c r="E90" s="85"/>
      <c r="F90" s="30" t="s">
        <v>29</v>
      </c>
      <c r="G90" s="29"/>
      <c r="H90" s="29" t="s">
        <v>30</v>
      </c>
      <c r="I90" s="85"/>
      <c r="J90" s="85"/>
      <c r="K90" s="85"/>
      <c r="L90" s="85"/>
      <c r="M90" s="31"/>
    </row>
    <row r="91" spans="1:13" s="20" customFormat="1" ht="22.5" customHeight="1">
      <c r="A91" s="31"/>
      <c r="B91" s="29" t="s">
        <v>31</v>
      </c>
      <c r="C91" s="86">
        <f>C46</f>
        <v>242138</v>
      </c>
      <c r="D91" s="85"/>
      <c r="E91" s="85"/>
      <c r="F91" s="29"/>
      <c r="G91" s="29"/>
      <c r="H91" s="29" t="s">
        <v>31</v>
      </c>
      <c r="I91" s="85"/>
      <c r="J91" s="85"/>
      <c r="K91" s="85"/>
      <c r="L91" s="85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5"/>
      <c r="G94" s="75"/>
      <c r="H94" s="75"/>
      <c r="I94" s="2"/>
      <c r="J94" s="2"/>
      <c r="K94" s="2"/>
      <c r="L94" s="2"/>
      <c r="M94" s="2"/>
    </row>
    <row r="95" spans="1:13" s="20" customFormat="1" ht="26.25" customHeight="1">
      <c r="A95" s="76" t="s">
        <v>5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1:13" s="20" customFormat="1" ht="24" customHeight="1">
      <c r="A96" s="6" t="s">
        <v>32</v>
      </c>
      <c r="B96" s="78" t="str">
        <f>B51</f>
        <v>น้ำปี้</v>
      </c>
      <c r="C96" s="78"/>
      <c r="D96" s="5" t="s">
        <v>7</v>
      </c>
      <c r="E96" s="5" t="s">
        <v>72</v>
      </c>
      <c r="F96" s="5" t="s">
        <v>8</v>
      </c>
      <c r="G96" s="77" t="s">
        <v>73</v>
      </c>
      <c r="H96" s="77"/>
      <c r="I96" s="5" t="s">
        <v>9</v>
      </c>
      <c r="J96" s="77" t="str">
        <f>J51</f>
        <v>น่าน</v>
      </c>
      <c r="K96" s="77"/>
      <c r="L96" s="77" t="s">
        <v>34</v>
      </c>
      <c r="M96" s="77"/>
    </row>
    <row r="97" spans="1:13" s="20" customFormat="1" ht="27" customHeight="1">
      <c r="A97" s="6" t="s">
        <v>11</v>
      </c>
      <c r="B97" s="78" t="str">
        <f>B52</f>
        <v>BM. เริ่มจากตลิ่งฝั่งซ้ายผ่านขวางลำน้ำ</v>
      </c>
      <c r="C97" s="78"/>
      <c r="D97" s="78"/>
      <c r="E97" s="78"/>
      <c r="F97" s="78"/>
      <c r="G97" s="5" t="s">
        <v>12</v>
      </c>
      <c r="H97" s="79" t="str">
        <f>H52</f>
        <v>ตลิ่งฝั่งขวา</v>
      </c>
      <c r="I97" s="79"/>
      <c r="J97" s="79"/>
      <c r="K97" s="79"/>
      <c r="L97" s="79"/>
      <c r="M97" s="79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0" t="s">
        <v>13</v>
      </c>
      <c r="B99" s="82" t="s">
        <v>14</v>
      </c>
      <c r="C99" s="82"/>
      <c r="D99" s="83" t="s">
        <v>15</v>
      </c>
      <c r="E99" s="84"/>
      <c r="F99" s="10" t="s">
        <v>16</v>
      </c>
      <c r="G99" s="82" t="s">
        <v>17</v>
      </c>
      <c r="H99" s="82"/>
      <c r="I99" s="82"/>
      <c r="J99" s="82" t="s">
        <v>18</v>
      </c>
      <c r="K99" s="82"/>
      <c r="L99" s="80" t="s">
        <v>19</v>
      </c>
      <c r="M99" s="80"/>
    </row>
    <row r="100" spans="1:13" s="20" customFormat="1" ht="21.75">
      <c r="A100" s="81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1"/>
      <c r="M100" s="81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85" t="str">
        <f>C90</f>
        <v>นายสุภเดช  เตชะสา</v>
      </c>
      <c r="D134" s="85"/>
      <c r="E134" s="85"/>
      <c r="F134" s="30" t="s">
        <v>29</v>
      </c>
      <c r="G134" s="29"/>
      <c r="H134" s="29" t="s">
        <v>30</v>
      </c>
      <c r="I134" s="87"/>
      <c r="J134" s="87"/>
      <c r="K134" s="87"/>
      <c r="L134" s="87"/>
      <c r="M134" s="31"/>
    </row>
    <row r="135" spans="1:13" s="20" customFormat="1" ht="22.5" customHeight="1">
      <c r="A135" s="31"/>
      <c r="B135" s="29" t="s">
        <v>31</v>
      </c>
      <c r="C135" s="86">
        <f>C91</f>
        <v>242138</v>
      </c>
      <c r="D135" s="85"/>
      <c r="E135" s="85"/>
      <c r="F135" s="29"/>
      <c r="G135" s="29"/>
      <c r="H135" s="29" t="s">
        <v>31</v>
      </c>
      <c r="I135" s="85"/>
      <c r="J135" s="85"/>
      <c r="K135" s="85"/>
      <c r="L135" s="85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10" zoomScaleNormal="110" zoomScalePageLayoutView="0" workbookViewId="0" topLeftCell="A1">
      <selection activeCell="L9" sqref="L9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0" t="s">
        <v>36</v>
      </c>
      <c r="B4" s="90"/>
      <c r="C4" s="90"/>
      <c r="D4" s="90"/>
      <c r="E4" s="90"/>
      <c r="F4" s="90"/>
      <c r="G4" s="90"/>
      <c r="H4" s="90"/>
      <c r="I4" s="45"/>
      <c r="J4" s="45"/>
    </row>
    <row r="5" spans="1:9" ht="24" customHeight="1">
      <c r="A5" s="46" t="str">
        <f>'อท.15'!B5</f>
        <v>น้ำปี้</v>
      </c>
      <c r="B5" s="47" t="str">
        <f>'อท.15'!E5</f>
        <v>Y.65</v>
      </c>
      <c r="C5" s="46" t="s">
        <v>37</v>
      </c>
      <c r="D5" s="46"/>
      <c r="E5" s="46" t="s">
        <v>38</v>
      </c>
      <c r="F5" s="46" t="s">
        <v>88</v>
      </c>
      <c r="G5" s="46" t="s">
        <v>39</v>
      </c>
      <c r="H5" s="46" t="str">
        <f>'อท.15'!G5</f>
        <v>บ้านหลวง</v>
      </c>
      <c r="I5" s="46"/>
    </row>
    <row r="6" spans="1:9" ht="24" customHeight="1">
      <c r="A6" s="46" t="s">
        <v>40</v>
      </c>
      <c r="B6" s="46" t="str">
        <f>'อท.15'!J5</f>
        <v>น่าน</v>
      </c>
      <c r="C6" s="48" t="s">
        <v>41</v>
      </c>
      <c r="D6" s="91" t="s">
        <v>42</v>
      </c>
      <c r="E6" s="91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242138</v>
      </c>
      <c r="C8" s="46" t="s">
        <v>46</v>
      </c>
      <c r="D8" s="46"/>
      <c r="E8" s="51" t="s">
        <v>74</v>
      </c>
      <c r="F8" s="47" t="s">
        <v>47</v>
      </c>
      <c r="G8" s="47">
        <f>'อท.15'!M10</f>
        <v>349.644</v>
      </c>
      <c r="H8" s="46" t="s">
        <v>48</v>
      </c>
      <c r="I8" s="46"/>
    </row>
    <row r="9" spans="1:10" ht="24" customHeight="1">
      <c r="A9" s="91" t="s">
        <v>49</v>
      </c>
      <c r="B9" s="91"/>
      <c r="C9" s="46" t="s">
        <v>50</v>
      </c>
      <c r="E9" s="91" t="s">
        <v>87</v>
      </c>
      <c r="F9" s="91"/>
      <c r="G9" s="91" t="s">
        <v>51</v>
      </c>
      <c r="H9" s="91"/>
      <c r="I9" s="49"/>
      <c r="J9" s="49"/>
    </row>
    <row r="10" spans="1:10" ht="24" customHeight="1">
      <c r="A10" s="46"/>
      <c r="B10" s="46"/>
      <c r="C10" s="91" t="s">
        <v>52</v>
      </c>
      <c r="D10" s="91"/>
      <c r="E10" s="91"/>
      <c r="F10" s="91"/>
      <c r="G10" s="91" t="s">
        <v>53</v>
      </c>
      <c r="H10" s="91"/>
      <c r="I10" s="91"/>
      <c r="J10" s="46"/>
    </row>
    <row r="11" spans="1:8" ht="24" customHeight="1">
      <c r="A11" s="46" t="s">
        <v>54</v>
      </c>
      <c r="B11" s="46"/>
      <c r="C11" s="52">
        <v>344.02</v>
      </c>
      <c r="D11" s="46" t="s">
        <v>55</v>
      </c>
      <c r="E11" s="49"/>
      <c r="F11" s="47" t="s">
        <v>56</v>
      </c>
      <c r="G11" s="88" t="s">
        <v>86</v>
      </c>
      <c r="H11" s="88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89" t="s">
        <v>82</v>
      </c>
      <c r="B14" s="89"/>
      <c r="C14" s="89"/>
      <c r="D14" s="89"/>
      <c r="E14" s="89" t="s">
        <v>30</v>
      </c>
      <c r="F14" s="89"/>
      <c r="G14" s="89"/>
      <c r="H14" s="89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349.204</v>
      </c>
      <c r="C18" s="16">
        <v>30</v>
      </c>
      <c r="D18" s="19">
        <v>345.857</v>
      </c>
      <c r="E18" s="56"/>
      <c r="F18" s="57"/>
      <c r="G18" s="58"/>
      <c r="H18" s="59"/>
    </row>
    <row r="19" spans="1:8" ht="18" customHeight="1">
      <c r="A19" s="16">
        <v>-40</v>
      </c>
      <c r="B19" s="19">
        <v>349.056</v>
      </c>
      <c r="C19" s="16">
        <v>32</v>
      </c>
      <c r="D19" s="19">
        <v>345.858</v>
      </c>
      <c r="E19" s="58"/>
      <c r="F19" s="60"/>
      <c r="G19" s="56"/>
      <c r="H19" s="60"/>
    </row>
    <row r="20" spans="1:8" ht="18" customHeight="1">
      <c r="A20" s="16">
        <v>-30</v>
      </c>
      <c r="B20" s="19">
        <v>348.952</v>
      </c>
      <c r="C20" s="16">
        <v>34</v>
      </c>
      <c r="D20" s="19">
        <v>346.046</v>
      </c>
      <c r="E20" s="56"/>
      <c r="F20" s="60"/>
      <c r="G20" s="58"/>
      <c r="H20" s="60"/>
    </row>
    <row r="21" spans="1:8" ht="18" customHeight="1">
      <c r="A21" s="16">
        <v>-20</v>
      </c>
      <c r="B21" s="19">
        <v>349.228</v>
      </c>
      <c r="C21" s="16">
        <v>36</v>
      </c>
      <c r="D21" s="19">
        <v>346.058</v>
      </c>
      <c r="E21" s="58"/>
      <c r="F21" s="60"/>
      <c r="G21" s="56"/>
      <c r="H21" s="60"/>
    </row>
    <row r="22" spans="1:8" ht="18" customHeight="1">
      <c r="A22" s="16">
        <v>-10</v>
      </c>
      <c r="B22" s="19">
        <v>349.625</v>
      </c>
      <c r="C22" s="16">
        <v>38</v>
      </c>
      <c r="D22" s="19">
        <v>346.135</v>
      </c>
      <c r="E22" s="61"/>
      <c r="F22" s="22"/>
      <c r="G22" s="58"/>
      <c r="H22" s="60"/>
    </row>
    <row r="23" spans="1:8" ht="18" customHeight="1">
      <c r="A23" s="16" t="s">
        <v>66</v>
      </c>
      <c r="B23" s="19">
        <v>349.641</v>
      </c>
      <c r="C23" s="16">
        <v>40</v>
      </c>
      <c r="D23" s="19">
        <v>346.336</v>
      </c>
      <c r="E23" s="58"/>
      <c r="F23" s="60"/>
      <c r="G23" s="16"/>
      <c r="H23" s="60"/>
    </row>
    <row r="24" spans="1:8" ht="18" customHeight="1">
      <c r="A24" s="16">
        <v>0</v>
      </c>
      <c r="B24" s="19">
        <v>347.829</v>
      </c>
      <c r="C24" s="16">
        <v>42</v>
      </c>
      <c r="D24" s="19">
        <v>346.258</v>
      </c>
      <c r="E24" s="56"/>
      <c r="F24" s="60"/>
      <c r="G24" s="56"/>
      <c r="H24" s="60"/>
    </row>
    <row r="25" spans="1:8" ht="18" customHeight="1">
      <c r="A25" s="16">
        <v>2</v>
      </c>
      <c r="B25" s="19">
        <v>347.358</v>
      </c>
      <c r="C25" s="16">
        <v>44</v>
      </c>
      <c r="D25" s="19">
        <v>346.345</v>
      </c>
      <c r="E25" s="58"/>
      <c r="F25" s="60"/>
      <c r="G25" s="16"/>
      <c r="H25" s="60"/>
    </row>
    <row r="26" spans="1:8" ht="18" customHeight="1">
      <c r="A26" s="16">
        <v>4</v>
      </c>
      <c r="B26" s="19">
        <v>346.234</v>
      </c>
      <c r="C26" s="16">
        <v>46</v>
      </c>
      <c r="D26" s="19">
        <v>346.663</v>
      </c>
      <c r="E26" s="56"/>
      <c r="F26" s="60"/>
      <c r="G26" s="16"/>
      <c r="H26" s="60"/>
    </row>
    <row r="27" spans="1:8" ht="18" customHeight="1">
      <c r="A27" s="16">
        <v>6</v>
      </c>
      <c r="B27" s="19">
        <v>345.994</v>
      </c>
      <c r="C27" s="16">
        <v>48</v>
      </c>
      <c r="D27" s="19">
        <v>347.702</v>
      </c>
      <c r="E27" s="58"/>
      <c r="F27" s="60"/>
      <c r="G27" s="16"/>
      <c r="H27" s="60"/>
    </row>
    <row r="28" spans="1:8" ht="18" customHeight="1">
      <c r="A28" s="16">
        <v>8</v>
      </c>
      <c r="B28" s="19">
        <v>345.951</v>
      </c>
      <c r="C28" s="16">
        <v>50</v>
      </c>
      <c r="D28" s="19">
        <v>348.543</v>
      </c>
      <c r="E28" s="58"/>
      <c r="F28" s="60"/>
      <c r="G28" s="16"/>
      <c r="H28" s="60"/>
    </row>
    <row r="29" spans="1:8" ht="18" customHeight="1">
      <c r="A29" s="16">
        <v>10</v>
      </c>
      <c r="B29" s="19">
        <v>345.902</v>
      </c>
      <c r="C29" s="16" t="s">
        <v>84</v>
      </c>
      <c r="D29" s="60">
        <v>349.648</v>
      </c>
      <c r="E29" s="58"/>
      <c r="F29" s="60"/>
      <c r="G29" s="58"/>
      <c r="H29" s="60"/>
    </row>
    <row r="30" spans="1:8" ht="18" customHeight="1">
      <c r="A30" s="16">
        <v>11</v>
      </c>
      <c r="B30" s="19">
        <v>344.975</v>
      </c>
      <c r="C30" s="16">
        <v>60</v>
      </c>
      <c r="D30" s="60">
        <v>349.238</v>
      </c>
      <c r="E30" s="58"/>
      <c r="F30" s="60"/>
      <c r="G30" s="58"/>
      <c r="H30" s="60"/>
    </row>
    <row r="31" spans="1:8" ht="18" customHeight="1">
      <c r="A31" s="61" t="s">
        <v>83</v>
      </c>
      <c r="B31" s="22">
        <v>344.02</v>
      </c>
      <c r="C31" s="16">
        <v>70</v>
      </c>
      <c r="D31" s="60">
        <v>348.654</v>
      </c>
      <c r="E31" s="16"/>
      <c r="F31" s="60"/>
      <c r="G31" s="58"/>
      <c r="H31" s="60"/>
    </row>
    <row r="32" spans="1:8" ht="18" customHeight="1">
      <c r="A32" s="16">
        <v>12</v>
      </c>
      <c r="B32" s="19">
        <v>343.51</v>
      </c>
      <c r="C32" s="16">
        <v>80</v>
      </c>
      <c r="D32" s="60">
        <v>347.96</v>
      </c>
      <c r="E32" s="16"/>
      <c r="F32" s="60"/>
      <c r="G32" s="58"/>
      <c r="H32" s="60"/>
    </row>
    <row r="33" spans="1:8" ht="18" customHeight="1">
      <c r="A33" s="16">
        <v>14</v>
      </c>
      <c r="B33" s="19">
        <v>343.38</v>
      </c>
      <c r="C33" s="16">
        <v>90</v>
      </c>
      <c r="D33" s="60">
        <v>347.482</v>
      </c>
      <c r="E33" s="16"/>
      <c r="F33" s="60"/>
      <c r="G33" s="58"/>
      <c r="H33" s="60"/>
    </row>
    <row r="34" spans="1:8" ht="18" customHeight="1">
      <c r="A34" s="16">
        <v>16</v>
      </c>
      <c r="B34" s="19">
        <v>343.4</v>
      </c>
      <c r="C34" s="16">
        <v>100</v>
      </c>
      <c r="D34" s="60">
        <v>347.365</v>
      </c>
      <c r="E34" s="16"/>
      <c r="F34" s="60"/>
      <c r="G34" s="58"/>
      <c r="H34" s="60"/>
    </row>
    <row r="35" spans="1:8" ht="18" customHeight="1">
      <c r="A35" s="16">
        <v>18</v>
      </c>
      <c r="B35" s="19">
        <v>343.66</v>
      </c>
      <c r="C35" s="16"/>
      <c r="D35" s="60"/>
      <c r="E35" s="16"/>
      <c r="F35" s="60"/>
      <c r="G35" s="58"/>
      <c r="H35" s="60"/>
    </row>
    <row r="36" spans="1:8" ht="18" customHeight="1">
      <c r="A36" s="16">
        <v>20</v>
      </c>
      <c r="B36" s="19">
        <v>343.36</v>
      </c>
      <c r="C36" s="16"/>
      <c r="D36" s="62"/>
      <c r="E36" s="16"/>
      <c r="F36" s="60"/>
      <c r="G36" s="58"/>
      <c r="H36" s="60"/>
    </row>
    <row r="37" spans="1:8" ht="18" customHeight="1">
      <c r="A37" s="16">
        <v>22</v>
      </c>
      <c r="B37" s="19">
        <v>342.95</v>
      </c>
      <c r="C37" s="16"/>
      <c r="D37" s="60"/>
      <c r="E37" s="16"/>
      <c r="F37" s="60"/>
      <c r="G37" s="58"/>
      <c r="H37" s="60"/>
    </row>
    <row r="38" spans="1:8" ht="18" customHeight="1">
      <c r="A38" s="16">
        <v>24</v>
      </c>
      <c r="B38" s="19">
        <v>343.27</v>
      </c>
      <c r="C38" s="56"/>
      <c r="D38" s="60"/>
      <c r="E38" s="16"/>
      <c r="F38" s="60"/>
      <c r="G38" s="58"/>
      <c r="H38" s="60"/>
    </row>
    <row r="39" spans="1:8" ht="18" customHeight="1">
      <c r="A39" s="16">
        <v>26</v>
      </c>
      <c r="B39" s="19">
        <v>343.89</v>
      </c>
      <c r="C39" s="58"/>
      <c r="D39" s="60"/>
      <c r="E39" s="16"/>
      <c r="F39" s="60"/>
      <c r="G39" s="58"/>
      <c r="H39" s="60"/>
    </row>
    <row r="40" spans="1:8" ht="18" customHeight="1">
      <c r="A40" s="16">
        <v>28</v>
      </c>
      <c r="B40" s="19">
        <v>344.563</v>
      </c>
      <c r="C40" s="58"/>
      <c r="D40" s="60"/>
      <c r="E40" s="16"/>
      <c r="F40" s="60"/>
      <c r="G40" s="58"/>
      <c r="H40" s="60"/>
    </row>
    <row r="41" spans="1:8" ht="18" customHeight="1">
      <c r="A41" s="11">
        <v>29</v>
      </c>
      <c r="B41" s="23">
        <v>345.124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343.54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2020-01-09T02:12:01Z</dcterms:modified>
  <cp:category/>
  <cp:version/>
  <cp:contentType/>
  <cp:contentStatus/>
</cp:coreProperties>
</file>