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1"/>
  </bookViews>
  <sheets>
    <sheet name="ตะกอน- Y.38" sheetId="1" r:id="rId1"/>
    <sheet name="กราฟY.38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<sst xmlns="http://schemas.openxmlformats.org/spreadsheetml/2006/main" count="23" uniqueCount="23">
  <si>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</si>
  <si>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</si>
  <si>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</si>
  <si>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</si>
  <si>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</si>
  <si>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</si>
  <si>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</si>
  <si>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</si>
  <si>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</si>
  <si>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</si>
  <si>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</si>
  <si>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</si>
  <si>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</si>
  <si>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</si>
  <si>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</si>
  <si>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</si>
  <si>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</si>
  <si>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</si>
  <si>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</si>
  <si>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</si>
  <si>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</si>
  <si>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น้ำแม่คำมี สถานี Y.38 บ้านแม่คำมีตำหนักธรรม อ.หนองม่วงไข่ จ.แพร่</t>
  </si>
  <si>
    <t>พื้นที่รับน้ำ 425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</si>
</sst>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29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5" fillId="0" borderId="0" xfId="46" applyNumberFormat="1" applyFont="1" applyAlignment="1">
      <alignment horizontal="centerContinuous"/>
      <protection/>
    </xf>
    <xf numFmtId="0" fontId="25" fillId="0" borderId="0" xfId="46" applyFont="1" applyAlignment="1">
      <alignment horizontal="centerContinuous"/>
      <protection/>
    </xf>
    <xf numFmtId="0" fontId="26" fillId="0" borderId="0" xfId="0" applyFont="1" applyAlignment="1">
      <alignment/>
    </xf>
    <xf numFmtId="2" fontId="25" fillId="0" borderId="0" xfId="46" applyNumberFormat="1" applyFont="1">
      <alignment/>
      <protection/>
    </xf>
    <xf numFmtId="0" fontId="25" fillId="0" borderId="0" xfId="46" applyFont="1">
      <alignment/>
      <protection/>
    </xf>
    <xf numFmtId="2" fontId="25" fillId="18" borderId="10" xfId="46" applyNumberFormat="1" applyFont="1" applyFill="1" applyBorder="1" applyAlignment="1">
      <alignment horizontal="center"/>
      <protection/>
    </xf>
    <xf numFmtId="2" fontId="25" fillId="18" borderId="11" xfId="46" applyNumberFormat="1" applyFont="1" applyFill="1" applyBorder="1" applyAlignment="1">
      <alignment horizontal="center"/>
      <protection/>
    </xf>
    <xf numFmtId="1" fontId="25" fillId="18" borderId="12" xfId="46" applyNumberFormat="1" applyFont="1" applyFill="1" applyBorder="1" applyAlignment="1">
      <alignment horizontal="center"/>
      <protection/>
    </xf>
    <xf numFmtId="1" fontId="25" fillId="18" borderId="13" xfId="46" applyNumberFormat="1" applyFont="1" applyFill="1" applyBorder="1" applyAlignment="1">
      <alignment horizontal="center"/>
      <protection/>
    </xf>
    <xf numFmtId="1" fontId="25" fillId="18" borderId="14" xfId="46" applyNumberFormat="1" applyFont="1" applyFill="1" applyBorder="1" applyAlignment="1">
      <alignment horizontal="center"/>
      <protection/>
    </xf>
    <xf numFmtId="1" fontId="25" fillId="18" borderId="15" xfId="46" applyNumberFormat="1" applyFont="1" applyFill="1" applyBorder="1" applyAlignment="1">
      <alignment horizontal="center"/>
      <protection/>
    </xf>
    <xf numFmtId="191" fontId="25" fillId="18" borderId="16" xfId="46" applyNumberFormat="1" applyFont="1" applyFill="1" applyBorder="1" applyAlignment="1">
      <alignment horizontal="right"/>
      <protection/>
    </xf>
    <xf numFmtId="191" fontId="25" fillId="18" borderId="17" xfId="46" applyNumberFormat="1" applyFont="1" applyFill="1" applyBorder="1" applyAlignment="1">
      <alignment horizontal="right"/>
      <protection/>
    </xf>
    <xf numFmtId="191" fontId="25" fillId="18" borderId="17" xfId="46" applyNumberFormat="1" applyFont="1" applyFill="1" applyBorder="1" applyAlignment="1" applyProtection="1">
      <alignment horizontal="right" vertical="center"/>
      <protection/>
    </xf>
    <xf numFmtId="191" fontId="25" fillId="18" borderId="18" xfId="46" applyNumberFormat="1" applyFont="1" applyFill="1" applyBorder="1" applyAlignment="1">
      <alignment horizontal="right"/>
      <protection/>
    </xf>
    <xf numFmtId="191" fontId="25" fillId="18" borderId="19" xfId="46" applyNumberFormat="1" applyFont="1" applyFill="1" applyBorder="1" applyAlignment="1">
      <alignment/>
      <protection/>
    </xf>
    <xf numFmtId="191" fontId="25" fillId="19" borderId="12" xfId="46" applyNumberFormat="1" applyFont="1" applyFill="1" applyBorder="1" applyAlignment="1">
      <alignment horizontal="right"/>
      <protection/>
    </xf>
    <xf numFmtId="191" fontId="25" fillId="19" borderId="13" xfId="46" applyNumberFormat="1" applyFont="1" applyFill="1" applyBorder="1" applyAlignment="1">
      <alignment horizontal="right"/>
      <protection/>
    </xf>
    <xf numFmtId="191" fontId="25" fillId="19" borderId="13" xfId="46" applyNumberFormat="1" applyFont="1" applyFill="1" applyBorder="1" applyAlignment="1" applyProtection="1">
      <alignment horizontal="right" vertical="center"/>
      <protection/>
    </xf>
    <xf numFmtId="191" fontId="25" fillId="19" borderId="14" xfId="46" applyNumberFormat="1" applyFont="1" applyFill="1" applyBorder="1" applyAlignment="1">
      <alignment horizontal="right"/>
      <protection/>
    </xf>
    <xf numFmtId="191" fontId="25" fillId="19" borderId="15" xfId="46" applyNumberFormat="1" applyFont="1" applyFill="1" applyBorder="1" applyAlignment="1">
      <alignment/>
      <protection/>
    </xf>
    <xf numFmtId="0" fontId="26" fillId="0" borderId="0" xfId="0" applyFont="1" applyAlignment="1">
      <alignment horizontal="center"/>
    </xf>
    <xf numFmtId="191" fontId="25" fillId="0" borderId="0" xfId="0" applyNumberFormat="1" applyFont="1" applyAlignment="1">
      <alignment horizontal="center"/>
    </xf>
    <xf numFmtId="2" fontId="28" fillId="0" borderId="0" xfId="46" applyNumberFormat="1" applyFont="1">
      <alignment/>
      <protection/>
    </xf>
    <xf numFmtId="191" fontId="25" fillId="18" borderId="15" xfId="46" applyNumberFormat="1" applyFont="1" applyFill="1" applyBorder="1" applyAlignment="1">
      <alignment/>
      <protection/>
    </xf>
    <xf numFmtId="0" fontId="25" fillId="18" borderId="20" xfId="46" applyFont="1" applyFill="1" applyBorder="1" applyAlignment="1">
      <alignment horizontal="center" vertical="center"/>
      <protection/>
    </xf>
    <xf numFmtId="0" fontId="25" fillId="18" borderId="21" xfId="46" applyFont="1" applyFill="1" applyBorder="1" applyAlignment="1">
      <alignment horizontal="center" vertical="center"/>
      <protection/>
    </xf>
    <xf numFmtId="2" fontId="25" fillId="7" borderId="20" xfId="46" applyNumberFormat="1" applyFont="1" applyFill="1" applyBorder="1" applyAlignment="1">
      <alignment horizontal="center" vertical="center"/>
      <protection/>
    </xf>
    <xf numFmtId="2" fontId="25" fillId="7" borderId="21" xfId="46" applyNumberFormat="1" applyFont="1" applyFill="1" applyBorder="1" applyAlignment="1">
      <alignment horizontal="center" vertical="center"/>
      <protection/>
    </xf>
    <xf numFmtId="0" fontId="28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น้ำแม่คำมี สถานี Y.38 บ้านแม่คำมีตำหนักธรรม อ.หนองม่วงไข่ จ.แพร่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'ตะกอน- Y.38'!$A$5:$A$9</c:f>
              <c:numCache>
                <c:ptCount val="5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</c:numCache>
            </c:numRef>
          </c:cat>
          <c:val>
            <c:numRef>
              <c:f>'ตะกอน- Y.38'!$N$5:$N$9</c:f>
              <c:numCache>
                <c:ptCount val="5"/>
                <c:pt idx="0">
                  <c:v>6247</c:v>
                </c:pt>
              </c:numCache>
            </c:numRef>
          </c:val>
        </c:ser>
        <c:gapWidth val="50"/>
        <c:axId val="64272355"/>
        <c:axId val="41580284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Y.38'!$A$5:$A$9</c:f>
              <c:numCache>
                <c:ptCount val="5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</c:numCache>
            </c:numRef>
          </c:cat>
          <c:val>
            <c:numRef>
              <c:f>'ตะกอน- Y.38'!$P$5:$P$9</c:f>
              <c:numCache>
                <c:ptCount val="5"/>
                <c:pt idx="0">
                  <c:v>6247</c:v>
                </c:pt>
              </c:numCache>
            </c:numRef>
          </c:val>
          <c:smooth val="0"/>
        </c:ser>
        <c:axId val="64272355"/>
        <c:axId val="41580284"/>
      </c:lineChart>
      <c:catAx>
        <c:axId val="64272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1580284"/>
        <c:crosses val="autoZero"/>
        <c:auto val="1"/>
        <c:lblOffset val="100"/>
        <c:tickLblSkip val="1"/>
        <c:noMultiLvlLbl val="0"/>
      </c:catAx>
      <c:valAx>
        <c:axId val="41580284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4272355"/>
        <c:crossesAt val="1"/>
        <c:crossBetween val="between"/>
        <c:dispUnits/>
        <c:majorUnit val="5000"/>
        <c:minorUnit val="1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workbookViewId="0" topLeftCell="A1">
      <selection activeCell="P12" sqref="P12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1" t="s">
        <v>22</v>
      </c>
      <c r="M2" s="31"/>
      <c r="N2" s="31"/>
    </row>
    <row r="3" spans="1:16" ht="21.75">
      <c r="A3" s="27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  <c r="H3" s="29" t="s">
        <v>8</v>
      </c>
      <c r="I3" s="29" t="s">
        <v>9</v>
      </c>
      <c r="J3" s="29" t="s">
        <v>10</v>
      </c>
      <c r="K3" s="29" t="s">
        <v>11</v>
      </c>
      <c r="L3" s="29" t="s">
        <v>12</v>
      </c>
      <c r="M3" s="29" t="s">
        <v>13</v>
      </c>
      <c r="N3" s="7" t="s">
        <v>17</v>
      </c>
      <c r="P3" s="23" t="s">
        <v>19</v>
      </c>
    </row>
    <row r="4" spans="1:16" ht="21.75">
      <c r="A4" s="28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8" t="s">
        <v>18</v>
      </c>
      <c r="P4" s="23" t="s">
        <v>20</v>
      </c>
    </row>
    <row r="5" spans="1:16" ht="21.75">
      <c r="A5" s="9">
        <v>2550</v>
      </c>
      <c r="B5" s="18">
        <v>47</v>
      </c>
      <c r="C5" s="18">
        <v>394</v>
      </c>
      <c r="D5" s="18">
        <v>234</v>
      </c>
      <c r="E5" s="18">
        <v>272</v>
      </c>
      <c r="F5" s="18">
        <v>1574</v>
      </c>
      <c r="G5" s="18">
        <v>2255</v>
      </c>
      <c r="H5" s="18">
        <v>884</v>
      </c>
      <c r="I5" s="18">
        <v>290</v>
      </c>
      <c r="J5" s="18">
        <v>150</v>
      </c>
      <c r="K5" s="18">
        <v>63</v>
      </c>
      <c r="L5" s="18">
        <v>49</v>
      </c>
      <c r="M5" s="18">
        <v>35</v>
      </c>
      <c r="N5" s="13">
        <v>6247</v>
      </c>
      <c r="P5" s="24">
        <f>N39</f>
        <v>6247</v>
      </c>
    </row>
    <row r="6" spans="1:16" ht="21.75">
      <c r="A6" s="10">
        <v>2551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4"/>
      <c r="P6" s="24"/>
    </row>
    <row r="7" spans="1:16" ht="21.75">
      <c r="A7" s="10">
        <v>2552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4"/>
      <c r="P7" s="24"/>
    </row>
    <row r="8" spans="1:16" ht="21.75">
      <c r="A8" s="10">
        <v>2553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4"/>
      <c r="P8" s="24"/>
    </row>
    <row r="9" spans="1:16" ht="21.75">
      <c r="A9" s="10">
        <v>2554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4"/>
      <c r="P9" s="24"/>
    </row>
    <row r="10" spans="1:16" ht="21.75">
      <c r="A10" s="1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4"/>
      <c r="P10" s="24"/>
    </row>
    <row r="11" spans="1:16" ht="21.75">
      <c r="A11" s="1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4"/>
      <c r="P11" s="24"/>
    </row>
    <row r="12" spans="1:16" ht="21.75">
      <c r="A12" s="1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4"/>
      <c r="P12" s="24"/>
    </row>
    <row r="13" spans="1:16" ht="21.75">
      <c r="A13" s="1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4"/>
      <c r="P13" s="24"/>
    </row>
    <row r="14" spans="1:16" ht="21.75">
      <c r="A14" s="1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4"/>
      <c r="P14" s="24"/>
    </row>
    <row r="15" spans="1:16" ht="21.75">
      <c r="A15" s="1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4"/>
      <c r="P15" s="24"/>
    </row>
    <row r="16" spans="1:16" ht="21.75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5"/>
      <c r="P16" s="24"/>
    </row>
    <row r="17" spans="1:16" ht="21.75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4"/>
      <c r="P17" s="24"/>
    </row>
    <row r="18" spans="1:16" ht="21.75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4"/>
      <c r="P18" s="24"/>
    </row>
    <row r="19" spans="1:16" ht="21.75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4"/>
      <c r="P19" s="24"/>
    </row>
    <row r="20" spans="1:16" ht="21.75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.75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f>MAX(B5:B9)</f>
        <v>47</v>
      </c>
      <c r="C38" s="22">
        <f aca="true" t="shared" si="0" ref="C38:N38">MAX(C5:C9)</f>
        <v>394</v>
      </c>
      <c r="D38" s="22">
        <f t="shared" si="0"/>
        <v>234</v>
      </c>
      <c r="E38" s="22">
        <f t="shared" si="0"/>
        <v>272</v>
      </c>
      <c r="F38" s="22">
        <f t="shared" si="0"/>
        <v>1574</v>
      </c>
      <c r="G38" s="22">
        <f t="shared" si="0"/>
        <v>2255</v>
      </c>
      <c r="H38" s="22">
        <f t="shared" si="0"/>
        <v>884</v>
      </c>
      <c r="I38" s="22">
        <f t="shared" si="0"/>
        <v>290</v>
      </c>
      <c r="J38" s="22">
        <f t="shared" si="0"/>
        <v>150</v>
      </c>
      <c r="K38" s="22">
        <f t="shared" si="0"/>
        <v>63</v>
      </c>
      <c r="L38" s="22">
        <f t="shared" si="0"/>
        <v>49</v>
      </c>
      <c r="M38" s="22">
        <f t="shared" si="0"/>
        <v>35</v>
      </c>
      <c r="N38" s="26">
        <f t="shared" si="0"/>
        <v>6247</v>
      </c>
    </row>
    <row r="39" spans="1:14" ht="21.75">
      <c r="A39" s="12" t="s">
        <v>14</v>
      </c>
      <c r="B39" s="22">
        <f>AVERAGE(B5:B9)</f>
        <v>47</v>
      </c>
      <c r="C39" s="22">
        <f aca="true" t="shared" si="1" ref="C39:M39">AVERAGE(C5:C9)</f>
        <v>394</v>
      </c>
      <c r="D39" s="22">
        <f t="shared" si="1"/>
        <v>234</v>
      </c>
      <c r="E39" s="22">
        <f t="shared" si="1"/>
        <v>272</v>
      </c>
      <c r="F39" s="22">
        <f t="shared" si="1"/>
        <v>1574</v>
      </c>
      <c r="G39" s="22">
        <f t="shared" si="1"/>
        <v>2255</v>
      </c>
      <c r="H39" s="22">
        <f t="shared" si="1"/>
        <v>884</v>
      </c>
      <c r="I39" s="22">
        <f t="shared" si="1"/>
        <v>290</v>
      </c>
      <c r="J39" s="22">
        <f t="shared" si="1"/>
        <v>150</v>
      </c>
      <c r="K39" s="22">
        <f t="shared" si="1"/>
        <v>63</v>
      </c>
      <c r="L39" s="22">
        <f t="shared" si="1"/>
        <v>49</v>
      </c>
      <c r="M39" s="22">
        <f t="shared" si="1"/>
        <v>35</v>
      </c>
      <c r="N39" s="17">
        <f>SUM(B39:M39)</f>
        <v>6247</v>
      </c>
    </row>
    <row r="40" spans="1:14" ht="21.75">
      <c r="A40" s="12" t="s">
        <v>15</v>
      </c>
      <c r="B40" s="22">
        <f>MIN(B5:B9)</f>
        <v>47</v>
      </c>
      <c r="C40" s="22">
        <f aca="true" t="shared" si="2" ref="C40:N40">MIN(C5:C9)</f>
        <v>394</v>
      </c>
      <c r="D40" s="22">
        <f t="shared" si="2"/>
        <v>234</v>
      </c>
      <c r="E40" s="22">
        <f t="shared" si="2"/>
        <v>272</v>
      </c>
      <c r="F40" s="22">
        <f t="shared" si="2"/>
        <v>1574</v>
      </c>
      <c r="G40" s="22">
        <f t="shared" si="2"/>
        <v>2255</v>
      </c>
      <c r="H40" s="22">
        <f t="shared" si="2"/>
        <v>884</v>
      </c>
      <c r="I40" s="22">
        <f t="shared" si="2"/>
        <v>290</v>
      </c>
      <c r="J40" s="22">
        <f t="shared" si="2"/>
        <v>150</v>
      </c>
      <c r="K40" s="22">
        <f t="shared" si="2"/>
        <v>63</v>
      </c>
      <c r="L40" s="22">
        <f t="shared" si="2"/>
        <v>49</v>
      </c>
      <c r="M40" s="22">
        <f t="shared" si="2"/>
        <v>35</v>
      </c>
      <c r="N40" s="26">
        <f t="shared" si="2"/>
        <v>6247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2018-05-23T04:46:33Z</dcterms:modified>
  <cp:category/>
  <cp:version/>
  <cp:contentType/>
  <cp:contentStatus/>
</cp:coreProperties>
</file>