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<sst xmlns="http://schemas.openxmlformats.org/spreadsheetml/2006/main" count="50" uniqueCount="25">
  <si>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</si>
  <si>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</si>
  <si>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</si>
  <si>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</si>
  <si>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</si>
  <si>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</si>
  <si>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</si>
  <si>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</si>
  <si>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</si>
  <si>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</si>
  <si>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</si>
  <si>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</si>
  <si>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</si>
  <si>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</si>
  <si>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</si>
  <si>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</si>
  <si>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</si>
  <si>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</si>
  <si>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</si>
  <si>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</si>
  <si>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</si>
  <si>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</si>
  <si>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</si>
  <si>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Y.36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</si>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</sst>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แม่น้ำควร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ปง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0.010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'Y.36'!$D$36:$O$36</c:f>
              <c:numCache/>
            </c:numRef>
          </c:xVal>
          <c:yVal>
            <c:numRef>
              <c:f>'Y.36'!$D$37:$O$37</c:f>
              <c:numCache/>
            </c:numRef>
          </c:yVal>
          <c:smooth val="0"/>
        </c:ser>
        <c:axId val="32200131"/>
        <c:axId val="21365724"/>
      </c:scatterChart>
      <c:valAx>
        <c:axId val="3220013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365724"/>
        <c:crossesAt val="1"/>
        <c:crossBetween val="midCat"/>
        <c:dispUnits/>
        <c:majorUnit val="10"/>
      </c:valAx>
      <c:valAx>
        <c:axId val="2136572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200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COUNT(J41:J64)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AVERAGE(J41:J64)</f>
        <v>4.699833333333334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(VAR(J41:J64))</f>
        <v>1.4638803188405816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 aca="true" t="shared" si="0" ref="A6:A16">I41</f>
        <v>2541</v>
      </c>
      <c r="B6" s="96">
        <f aca="true" t="shared" si="1" ref="B6:B16">J41</f>
        <v>1.8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STDEV(J41:J64)</f>
        <v>1.2099092192559662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t="shared" si="0"/>
        <v>2542</v>
      </c>
      <c r="B7" s="88">
        <f t="shared" si="1"/>
        <v>4.92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2543</v>
      </c>
      <c r="B8" s="88">
        <f t="shared" si="1"/>
        <v>4.84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2544</v>
      </c>
      <c r="B9" s="88">
        <f t="shared" si="1"/>
        <v>4.25</v>
      </c>
      <c r="C9" s="89"/>
      <c r="D9" s="90"/>
      <c r="E9" s="36"/>
      <c r="F9" s="36"/>
      <c r="U9" t="s">
        <v>15</v>
      </c>
      <c r="V9" s="14">
        <f>+B80</f>
        <v>0.52959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2545</v>
      </c>
      <c r="B10" s="88">
        <f t="shared" si="1"/>
        <v>4.61</v>
      </c>
      <c r="C10" s="89"/>
      <c r="D10" s="90"/>
      <c r="E10" s="35"/>
      <c r="F10" s="7"/>
      <c r="U10" t="s">
        <v>16</v>
      </c>
      <c r="V10" s="14">
        <f>+B81</f>
        <v>1.086464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2546</v>
      </c>
      <c r="B11" s="88">
        <f t="shared" si="1"/>
        <v>5.15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2547</v>
      </c>
      <c r="B12" s="88">
        <f t="shared" si="1"/>
        <v>4.300000000000011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2548</v>
      </c>
      <c r="B13" s="88">
        <f t="shared" si="1"/>
        <v>5.4220000000000255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2549</v>
      </c>
      <c r="B14" s="88">
        <f t="shared" si="1"/>
        <v>6.548000000000002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2550</v>
      </c>
      <c r="B15" s="88">
        <f t="shared" si="1"/>
        <v>4.201999999999998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2551</v>
      </c>
      <c r="B16" s="88">
        <f t="shared" si="1"/>
        <v>6.7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v>2552</v>
      </c>
      <c r="B17" s="88">
        <v>2.81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v>2553</v>
      </c>
      <c r="B18" s="88">
        <v>5.34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v>2554</v>
      </c>
      <c r="B19" s="88">
        <v>6.79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v>2555</v>
      </c>
      <c r="B20" s="88">
        <v>4.199999999999989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2556</v>
      </c>
      <c r="B21" s="88">
        <v>3.334000000000003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2557</v>
      </c>
      <c r="B22" s="88">
        <v>4.800000000000011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2558</v>
      </c>
      <c r="B23" s="88">
        <v>4.36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2559</v>
      </c>
      <c r="B24" s="88">
        <v>6.15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2560</v>
      </c>
      <c r="B25" s="88">
        <v>4.27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2561</v>
      </c>
      <c r="B26" s="88">
        <v>6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2562</v>
      </c>
      <c r="B27" s="88">
        <v>3.5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2563</v>
      </c>
      <c r="B28" s="88">
        <v>4.149999999999977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2564</v>
      </c>
      <c r="B29" s="88">
        <v>4.35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/>
      <c r="B30" s="88"/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/>
      <c r="B31" s="88"/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/>
      <c r="B32" s="88"/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/>
      <c r="B33" s="88"/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4.52</v>
      </c>
      <c r="E37" s="76">
        <f t="shared" si="3"/>
        <v>5.12</v>
      </c>
      <c r="F37" s="76">
        <f t="shared" si="3"/>
        <v>5.5</v>
      </c>
      <c r="G37" s="76">
        <f t="shared" si="3"/>
        <v>5.78</v>
      </c>
      <c r="H37" s="76">
        <f t="shared" si="3"/>
        <v>6.01</v>
      </c>
      <c r="I37" s="76">
        <f t="shared" si="3"/>
        <v>6.62</v>
      </c>
      <c r="J37" s="76">
        <f t="shared" si="3"/>
        <v>7.42</v>
      </c>
      <c r="K37" s="76">
        <f t="shared" si="3"/>
        <v>7.67</v>
      </c>
      <c r="L37" s="76">
        <f t="shared" si="3"/>
        <v>8.46</v>
      </c>
      <c r="M37" s="77">
        <f t="shared" si="3"/>
        <v>9.23</v>
      </c>
      <c r="N37" s="77">
        <f t="shared" si="3"/>
        <v>10.01</v>
      </c>
      <c r="O37" s="77">
        <f t="shared" si="3"/>
        <v>11.03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2541</v>
      </c>
      <c r="J41" s="72">
        <v>1.8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2542</v>
      </c>
      <c r="J42" s="72">
        <v>4.92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2543</v>
      </c>
      <c r="J43" s="72">
        <v>4.84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2544</v>
      </c>
      <c r="J44" s="72">
        <v>4.25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2545</v>
      </c>
      <c r="J45" s="72">
        <v>4.61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2546</v>
      </c>
      <c r="J46" s="72">
        <v>5.15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2547</v>
      </c>
      <c r="J47" s="72">
        <v>4.300000000000011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2548</v>
      </c>
      <c r="J48" s="72">
        <v>5.4220000000000255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2549</v>
      </c>
      <c r="J49" s="72">
        <v>6.548000000000002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2550</v>
      </c>
      <c r="J50" s="72">
        <v>4.201999999999998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2551</v>
      </c>
      <c r="J51" s="72">
        <v>6.7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2552</v>
      </c>
      <c r="J52" s="72">
        <v>2.81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2553</v>
      </c>
      <c r="J53" s="72">
        <v>5.34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2554</v>
      </c>
      <c r="J54" s="72">
        <v>6.79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2555</v>
      </c>
      <c r="J55" s="72">
        <v>4.199999999999989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2556</v>
      </c>
      <c r="J56" s="72">
        <v>3.334000000000003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2557</v>
      </c>
      <c r="J57" s="72">
        <v>4.800000000000011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2558</v>
      </c>
      <c r="J58" s="72">
        <v>4.36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2559</v>
      </c>
      <c r="J59" s="72">
        <v>6.15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2560</v>
      </c>
      <c r="J60" s="72">
        <v>4.27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2561</v>
      </c>
      <c r="J61" s="72">
        <v>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2562</v>
      </c>
      <c r="J62" s="72">
        <v>3.5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2563</v>
      </c>
      <c r="J63" s="73">
        <v>4.149999999999977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2564</v>
      </c>
      <c r="J64" s="74">
        <v>4.35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0.52959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1.086464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0.8979715029100458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4.110070742556496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9" sqref="D9:D12"/>
    </sheetView>
  </sheetViews>
  <sheetFormatPr defaultColWidth="9.140625" defaultRowHeight="21.75"/>
  <sheetData>
    <row r="1" ht="21.75">
      <c r="D1" s="69">
        <v>298.568</v>
      </c>
    </row>
    <row r="2" spans="2:4" ht="21.75">
      <c r="B2" s="80">
        <v>2541</v>
      </c>
      <c r="C2" s="78">
        <v>1.8</v>
      </c>
      <c r="D2" s="84"/>
    </row>
    <row r="3" spans="2:4" ht="21.75">
      <c r="B3" s="81">
        <v>2542</v>
      </c>
      <c r="C3" s="79">
        <v>4.92</v>
      </c>
      <c r="D3" s="85"/>
    </row>
    <row r="4" spans="2:4" ht="21.75">
      <c r="B4" s="81">
        <v>2543</v>
      </c>
      <c r="C4" s="79">
        <v>4.84</v>
      </c>
      <c r="D4" s="85"/>
    </row>
    <row r="5" spans="2:4" ht="21.75">
      <c r="B5" s="81">
        <v>2544</v>
      </c>
      <c r="C5" s="79">
        <v>4.25</v>
      </c>
      <c r="D5" s="85"/>
    </row>
    <row r="6" spans="2:4" ht="21.75">
      <c r="B6" s="81">
        <v>2545</v>
      </c>
      <c r="C6" s="79">
        <v>4.61</v>
      </c>
      <c r="D6" s="85"/>
    </row>
    <row r="7" spans="2:4" ht="21.75">
      <c r="B7" s="81">
        <v>2546</v>
      </c>
      <c r="C7" s="79">
        <v>5.15</v>
      </c>
      <c r="D7" s="85"/>
    </row>
    <row r="8" spans="2:4" ht="21.75">
      <c r="B8" s="81">
        <v>2547</v>
      </c>
      <c r="C8" s="79">
        <v>4.300000000000011</v>
      </c>
      <c r="D8" s="85"/>
    </row>
    <row r="9" spans="2:4" ht="21.75">
      <c r="B9" s="81">
        <v>2548</v>
      </c>
      <c r="C9" s="79">
        <v>303.99</v>
      </c>
      <c r="D9" s="85">
        <f>C9-$D$1</f>
        <v>5.4220000000000255</v>
      </c>
    </row>
    <row r="10" spans="2:4" ht="21.75">
      <c r="B10" s="81">
        <v>2549</v>
      </c>
      <c r="C10" s="79">
        <v>305.116</v>
      </c>
      <c r="D10" s="85">
        <f>C10-$D$1</f>
        <v>6.548000000000002</v>
      </c>
    </row>
    <row r="11" spans="2:4" ht="21.75">
      <c r="B11" s="81">
        <v>2550</v>
      </c>
      <c r="C11" s="79">
        <v>302.77</v>
      </c>
      <c r="D11" s="85">
        <f>C11-$D$1</f>
        <v>4.201999999999998</v>
      </c>
    </row>
    <row r="12" spans="2:4" ht="21.75">
      <c r="B12" s="81">
        <v>2551</v>
      </c>
      <c r="C12" s="86">
        <v>305.29</v>
      </c>
      <c r="D12" s="85">
        <f>C12-$D$1</f>
        <v>6.722000000000037</v>
      </c>
    </row>
    <row r="13" spans="2:4" ht="21.75">
      <c r="B13" s="81"/>
      <c r="C13" s="79"/>
      <c r="D13" s="85"/>
    </row>
    <row r="14" spans="2:4" ht="21.75">
      <c r="B14" s="81"/>
      <c r="C14" s="79"/>
      <c r="D14" s="85"/>
    </row>
    <row r="15" spans="2:4" ht="21.75">
      <c r="B15" s="81"/>
      <c r="C15" s="79"/>
      <c r="D15" s="85"/>
    </row>
    <row r="16" spans="2:4" ht="21.75">
      <c r="B16" s="81"/>
      <c r="C16" s="79"/>
      <c r="D16" s="85"/>
    </row>
    <row r="17" spans="2:4" ht="21.75">
      <c r="B17" s="81"/>
      <c r="C17" s="79"/>
      <c r="D17" s="85"/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85"/>
    </row>
    <row r="33" spans="2:4" ht="21.75">
      <c r="B33" s="81"/>
      <c r="C33" s="79"/>
      <c r="D33" s="85"/>
    </row>
    <row r="34" spans="2:4" ht="21.75">
      <c r="B34" s="81"/>
      <c r="C34" s="79"/>
      <c r="D34" s="85"/>
    </row>
    <row r="35" spans="2:4" ht="21.75">
      <c r="B35" s="81"/>
      <c r="C35" s="79"/>
      <c r="D35" s="85"/>
    </row>
    <row r="36" spans="2:4" ht="21.75">
      <c r="B36" s="81"/>
      <c r="C36" s="79"/>
      <c r="D36" s="85"/>
    </row>
    <row r="37" spans="2:4" ht="21.75">
      <c r="B37" s="81"/>
      <c r="C37" s="79"/>
      <c r="D37" s="85"/>
    </row>
    <row r="38" spans="2:4" ht="21.75">
      <c r="B38" s="81"/>
      <c r="C38" s="79"/>
      <c r="D38" s="85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2022-01-11T03:54:28Z</dcterms:modified>
  <cp:category/>
  <cp:version/>
  <cp:contentType/>
  <cp:contentStatus/>
</cp:coreProperties>
</file>