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<sst xmlns="http://schemas.openxmlformats.org/spreadsheetml/2006/main" count="39" uniqueCount="24">
  <si>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</si>
  <si>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</si>
  <si>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</si>
  <si>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</si>
  <si>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</si>
  <si>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</si>
  <si>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</si>
  <si>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</si>
  <si>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</si>
  <si>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</si>
  <si>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</si>
  <si>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</si>
  <si>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</si>
  <si>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</si>
  <si>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</si>
  <si>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</si>
  <si>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</si>
  <si>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</si>
  <si>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</si>
  <si>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</si>
  <si>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</si>
  <si>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</si>
  <si>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</si>
  <si>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2564 ปริมาณน้ำสะสม 1 เม.ย.64 - 28 ก.พ.65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</si>
</sst>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27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1545"/>
          <c:w val="0.861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'std. - Y.1C'!$C$5:$C$47</c:f>
              <c:numCache>
                <c:ptCount val="43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798.8</c:v>
                </c:pt>
                <c:pt idx="42">
                  <c:v>910.8335519999999</c:v>
                </c:pt>
              </c:numCache>
            </c:numRef>
          </c:val>
        </c:ser>
        <c:axId val="31995898"/>
        <c:axId val="19527627"/>
      </c:barChart>
      <c:lineChart>
        <c:grouping val="standard"/>
        <c:varyColors val="0"/>
        <c:ser>
          <c:idx val="1"/>
          <c:order val="1"/>
          <c:tx>
            <c:v>ค่าเฉลี่ย (2522 - 2563 )อยู่ระหว่างค่า+-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Y.1C'!$E$5:$E$46</c:f>
              <c:numCache>
                <c:ptCount val="42"/>
                <c:pt idx="0">
                  <c:v>1743.5775133333334</c:v>
                </c:pt>
                <c:pt idx="1">
                  <c:v>1743.5775133333334</c:v>
                </c:pt>
                <c:pt idx="2">
                  <c:v>1743.5775133333334</c:v>
                </c:pt>
                <c:pt idx="3">
                  <c:v>1743.5775133333334</c:v>
                </c:pt>
                <c:pt idx="4">
                  <c:v>1743.5775133333334</c:v>
                </c:pt>
                <c:pt idx="5">
                  <c:v>1743.5775133333334</c:v>
                </c:pt>
                <c:pt idx="6">
                  <c:v>1743.5775133333334</c:v>
                </c:pt>
                <c:pt idx="7">
                  <c:v>1743.5775133333334</c:v>
                </c:pt>
                <c:pt idx="8">
                  <c:v>1743.5775133333334</c:v>
                </c:pt>
                <c:pt idx="9">
                  <c:v>1743.5775133333334</c:v>
                </c:pt>
                <c:pt idx="10">
                  <c:v>1743.5775133333334</c:v>
                </c:pt>
                <c:pt idx="11">
                  <c:v>1743.5775133333334</c:v>
                </c:pt>
                <c:pt idx="12">
                  <c:v>1743.5775133333334</c:v>
                </c:pt>
                <c:pt idx="13">
                  <c:v>1743.5775133333334</c:v>
                </c:pt>
                <c:pt idx="14">
                  <c:v>1743.5775133333334</c:v>
                </c:pt>
                <c:pt idx="15">
                  <c:v>1743.5775133333334</c:v>
                </c:pt>
                <c:pt idx="16">
                  <c:v>1743.5775133333334</c:v>
                </c:pt>
                <c:pt idx="17">
                  <c:v>1743.5775133333334</c:v>
                </c:pt>
                <c:pt idx="18">
                  <c:v>1743.5775133333334</c:v>
                </c:pt>
                <c:pt idx="19">
                  <c:v>1743.5775133333334</c:v>
                </c:pt>
                <c:pt idx="20">
                  <c:v>1743.5775133333334</c:v>
                </c:pt>
                <c:pt idx="21">
                  <c:v>1743.5775133333334</c:v>
                </c:pt>
                <c:pt idx="22">
                  <c:v>1743.5775133333334</c:v>
                </c:pt>
                <c:pt idx="23">
                  <c:v>1743.5775133333334</c:v>
                </c:pt>
                <c:pt idx="24">
                  <c:v>1743.5775133333334</c:v>
                </c:pt>
                <c:pt idx="25">
                  <c:v>1743.5775133333334</c:v>
                </c:pt>
                <c:pt idx="26">
                  <c:v>1743.5775133333334</c:v>
                </c:pt>
                <c:pt idx="27">
                  <c:v>1743.5775133333334</c:v>
                </c:pt>
                <c:pt idx="28">
                  <c:v>1743.5775133333334</c:v>
                </c:pt>
                <c:pt idx="29">
                  <c:v>1743.5775133333334</c:v>
                </c:pt>
                <c:pt idx="30">
                  <c:v>1743.5775133333334</c:v>
                </c:pt>
                <c:pt idx="31">
                  <c:v>1743.5775133333334</c:v>
                </c:pt>
                <c:pt idx="32">
                  <c:v>1743.5775133333334</c:v>
                </c:pt>
                <c:pt idx="33">
                  <c:v>1743.5775133333334</c:v>
                </c:pt>
                <c:pt idx="34">
                  <c:v>1743.5775133333334</c:v>
                </c:pt>
                <c:pt idx="35">
                  <c:v>1743.5775133333334</c:v>
                </c:pt>
                <c:pt idx="36">
                  <c:v>1743.5775133333334</c:v>
                </c:pt>
                <c:pt idx="37">
                  <c:v>1743.5775133333334</c:v>
                </c:pt>
                <c:pt idx="38">
                  <c:v>1743.5775133333334</c:v>
                </c:pt>
                <c:pt idx="39">
                  <c:v>1743.5775133333334</c:v>
                </c:pt>
                <c:pt idx="40">
                  <c:v>1743.5775133333334</c:v>
                </c:pt>
                <c:pt idx="41">
                  <c:v>1743.5775133333334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Y.1C'!$H$5:$H$46</c:f>
              <c:numCache>
                <c:ptCount val="42"/>
                <c:pt idx="0">
                  <c:v>2678.909415849114</c:v>
                </c:pt>
                <c:pt idx="1">
                  <c:v>2678.909415849114</c:v>
                </c:pt>
                <c:pt idx="2">
                  <c:v>2678.909415849114</c:v>
                </c:pt>
                <c:pt idx="3">
                  <c:v>2678.909415849114</c:v>
                </c:pt>
                <c:pt idx="4">
                  <c:v>2678.909415849114</c:v>
                </c:pt>
                <c:pt idx="5">
                  <c:v>2678.909415849114</c:v>
                </c:pt>
                <c:pt idx="6">
                  <c:v>2678.909415849114</c:v>
                </c:pt>
                <c:pt idx="7">
                  <c:v>2678.909415849114</c:v>
                </c:pt>
                <c:pt idx="8">
                  <c:v>2678.909415849114</c:v>
                </c:pt>
                <c:pt idx="9">
                  <c:v>2678.909415849114</c:v>
                </c:pt>
                <c:pt idx="10">
                  <c:v>2678.909415849114</c:v>
                </c:pt>
                <c:pt idx="11">
                  <c:v>2678.909415849114</c:v>
                </c:pt>
                <c:pt idx="12">
                  <c:v>2678.909415849114</c:v>
                </c:pt>
                <c:pt idx="13">
                  <c:v>2678.909415849114</c:v>
                </c:pt>
                <c:pt idx="14">
                  <c:v>2678.909415849114</c:v>
                </c:pt>
                <c:pt idx="15">
                  <c:v>2678.909415849114</c:v>
                </c:pt>
                <c:pt idx="16">
                  <c:v>2678.909415849114</c:v>
                </c:pt>
                <c:pt idx="17">
                  <c:v>2678.909415849114</c:v>
                </c:pt>
                <c:pt idx="18">
                  <c:v>2678.909415849114</c:v>
                </c:pt>
                <c:pt idx="19">
                  <c:v>2678.909415849114</c:v>
                </c:pt>
                <c:pt idx="20">
                  <c:v>2678.909415849114</c:v>
                </c:pt>
                <c:pt idx="21">
                  <c:v>2678.909415849114</c:v>
                </c:pt>
                <c:pt idx="22">
                  <c:v>2678.909415849114</c:v>
                </c:pt>
                <c:pt idx="23">
                  <c:v>2678.909415849114</c:v>
                </c:pt>
                <c:pt idx="24">
                  <c:v>2678.909415849114</c:v>
                </c:pt>
                <c:pt idx="25">
                  <c:v>2678.909415849114</c:v>
                </c:pt>
                <c:pt idx="26">
                  <c:v>2678.909415849114</c:v>
                </c:pt>
                <c:pt idx="27">
                  <c:v>2678.909415849114</c:v>
                </c:pt>
                <c:pt idx="28">
                  <c:v>2678.909415849114</c:v>
                </c:pt>
                <c:pt idx="29">
                  <c:v>2678.909415849114</c:v>
                </c:pt>
                <c:pt idx="30">
                  <c:v>2678.909415849114</c:v>
                </c:pt>
                <c:pt idx="31">
                  <c:v>2678.909415849114</c:v>
                </c:pt>
                <c:pt idx="32">
                  <c:v>2678.909415849114</c:v>
                </c:pt>
                <c:pt idx="33">
                  <c:v>2678.909415849114</c:v>
                </c:pt>
                <c:pt idx="34">
                  <c:v>2678.909415849114</c:v>
                </c:pt>
                <c:pt idx="35">
                  <c:v>2678.909415849114</c:v>
                </c:pt>
                <c:pt idx="36">
                  <c:v>2678.909415849114</c:v>
                </c:pt>
                <c:pt idx="37">
                  <c:v>2678.909415849114</c:v>
                </c:pt>
                <c:pt idx="38">
                  <c:v>2678.909415849114</c:v>
                </c:pt>
                <c:pt idx="39">
                  <c:v>2678.909415849114</c:v>
                </c:pt>
                <c:pt idx="40">
                  <c:v>2678.909415849114</c:v>
                </c:pt>
                <c:pt idx="41">
                  <c:v>2678.909415849114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Y.1C'!$F$5:$F$46</c:f>
              <c:numCache>
                <c:ptCount val="42"/>
                <c:pt idx="0">
                  <c:v>808.245610817553</c:v>
                </c:pt>
                <c:pt idx="1">
                  <c:v>808.245610817553</c:v>
                </c:pt>
                <c:pt idx="2">
                  <c:v>808.245610817553</c:v>
                </c:pt>
                <c:pt idx="3">
                  <c:v>808.245610817553</c:v>
                </c:pt>
                <c:pt idx="4">
                  <c:v>808.245610817553</c:v>
                </c:pt>
                <c:pt idx="5">
                  <c:v>808.245610817553</c:v>
                </c:pt>
                <c:pt idx="6">
                  <c:v>808.245610817553</c:v>
                </c:pt>
                <c:pt idx="7">
                  <c:v>808.245610817553</c:v>
                </c:pt>
                <c:pt idx="8">
                  <c:v>808.245610817553</c:v>
                </c:pt>
                <c:pt idx="9">
                  <c:v>808.245610817553</c:v>
                </c:pt>
                <c:pt idx="10">
                  <c:v>808.245610817553</c:v>
                </c:pt>
                <c:pt idx="11">
                  <c:v>808.245610817553</c:v>
                </c:pt>
                <c:pt idx="12">
                  <c:v>808.245610817553</c:v>
                </c:pt>
                <c:pt idx="13">
                  <c:v>808.245610817553</c:v>
                </c:pt>
                <c:pt idx="14">
                  <c:v>808.245610817553</c:v>
                </c:pt>
                <c:pt idx="15">
                  <c:v>808.245610817553</c:v>
                </c:pt>
                <c:pt idx="16">
                  <c:v>808.245610817553</c:v>
                </c:pt>
                <c:pt idx="17">
                  <c:v>808.245610817553</c:v>
                </c:pt>
                <c:pt idx="18">
                  <c:v>808.245610817553</c:v>
                </c:pt>
                <c:pt idx="19">
                  <c:v>808.245610817553</c:v>
                </c:pt>
                <c:pt idx="20">
                  <c:v>808.245610817553</c:v>
                </c:pt>
                <c:pt idx="21">
                  <c:v>808.245610817553</c:v>
                </c:pt>
                <c:pt idx="22">
                  <c:v>808.245610817553</c:v>
                </c:pt>
                <c:pt idx="23">
                  <c:v>808.245610817553</c:v>
                </c:pt>
                <c:pt idx="24">
                  <c:v>808.245610817553</c:v>
                </c:pt>
                <c:pt idx="25">
                  <c:v>808.245610817553</c:v>
                </c:pt>
                <c:pt idx="26">
                  <c:v>808.245610817553</c:v>
                </c:pt>
                <c:pt idx="27">
                  <c:v>808.245610817553</c:v>
                </c:pt>
                <c:pt idx="28">
                  <c:v>808.245610817553</c:v>
                </c:pt>
                <c:pt idx="29">
                  <c:v>808.245610817553</c:v>
                </c:pt>
                <c:pt idx="30">
                  <c:v>808.245610817553</c:v>
                </c:pt>
                <c:pt idx="31">
                  <c:v>808.245610817553</c:v>
                </c:pt>
                <c:pt idx="32">
                  <c:v>808.245610817553</c:v>
                </c:pt>
                <c:pt idx="33">
                  <c:v>808.245610817553</c:v>
                </c:pt>
                <c:pt idx="34">
                  <c:v>808.245610817553</c:v>
                </c:pt>
                <c:pt idx="35">
                  <c:v>808.245610817553</c:v>
                </c:pt>
                <c:pt idx="36">
                  <c:v>808.245610817553</c:v>
                </c:pt>
                <c:pt idx="37">
                  <c:v>808.245610817553</c:v>
                </c:pt>
                <c:pt idx="38">
                  <c:v>808.245610817553</c:v>
                </c:pt>
                <c:pt idx="39">
                  <c:v>808.245610817553</c:v>
                </c:pt>
                <c:pt idx="40">
                  <c:v>808.245610817553</c:v>
                </c:pt>
                <c:pt idx="41">
                  <c:v>808.245610817553</c:v>
                </c:pt>
              </c:numCache>
            </c:numRef>
          </c:val>
          <c:smooth val="0"/>
        </c:ser>
        <c:axId val="31995898"/>
        <c:axId val="19527627"/>
      </c:line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27627"/>
        <c:crossesAt val="0"/>
        <c:auto val="1"/>
        <c:lblOffset val="100"/>
        <c:tickLblSkip val="1"/>
        <c:noMultiLvlLbl val="0"/>
      </c:catAx>
      <c:valAx>
        <c:axId val="1952762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995898"/>
        <c:crossesAt val="1"/>
        <c:crossBetween val="between"/>
        <c:dispUnits/>
        <c:majorUnit val="10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5"/>
          <c:y val="0.866"/>
          <c:w val="0.988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9025"/>
          <c:y val="-0.013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25"/>
          <c:y val="0.16125"/>
          <c:w val="0.85675"/>
          <c:h val="0.74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'std. - Y.1C'!$C$5:$C$46</c:f>
              <c:numCache>
                <c:ptCount val="42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798.8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(2522 - 2563 )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'std. - Y.1C'!$E$5:$E$46</c:f>
              <c:numCache>
                <c:ptCount val="42"/>
                <c:pt idx="0">
                  <c:v>1743.5775133333334</c:v>
                </c:pt>
                <c:pt idx="1">
                  <c:v>1743.5775133333334</c:v>
                </c:pt>
                <c:pt idx="2">
                  <c:v>1743.5775133333334</c:v>
                </c:pt>
                <c:pt idx="3">
                  <c:v>1743.5775133333334</c:v>
                </c:pt>
                <c:pt idx="4">
                  <c:v>1743.5775133333334</c:v>
                </c:pt>
                <c:pt idx="5">
                  <c:v>1743.5775133333334</c:v>
                </c:pt>
                <c:pt idx="6">
                  <c:v>1743.5775133333334</c:v>
                </c:pt>
                <c:pt idx="7">
                  <c:v>1743.5775133333334</c:v>
                </c:pt>
                <c:pt idx="8">
                  <c:v>1743.5775133333334</c:v>
                </c:pt>
                <c:pt idx="9">
                  <c:v>1743.5775133333334</c:v>
                </c:pt>
                <c:pt idx="10">
                  <c:v>1743.5775133333334</c:v>
                </c:pt>
                <c:pt idx="11">
                  <c:v>1743.5775133333334</c:v>
                </c:pt>
                <c:pt idx="12">
                  <c:v>1743.5775133333334</c:v>
                </c:pt>
                <c:pt idx="13">
                  <c:v>1743.5775133333334</c:v>
                </c:pt>
                <c:pt idx="14">
                  <c:v>1743.5775133333334</c:v>
                </c:pt>
                <c:pt idx="15">
                  <c:v>1743.5775133333334</c:v>
                </c:pt>
                <c:pt idx="16">
                  <c:v>1743.5775133333334</c:v>
                </c:pt>
                <c:pt idx="17">
                  <c:v>1743.5775133333334</c:v>
                </c:pt>
                <c:pt idx="18">
                  <c:v>1743.5775133333334</c:v>
                </c:pt>
                <c:pt idx="19">
                  <c:v>1743.5775133333334</c:v>
                </c:pt>
                <c:pt idx="20">
                  <c:v>1743.5775133333334</c:v>
                </c:pt>
                <c:pt idx="21">
                  <c:v>1743.5775133333334</c:v>
                </c:pt>
                <c:pt idx="22">
                  <c:v>1743.5775133333334</c:v>
                </c:pt>
                <c:pt idx="23">
                  <c:v>1743.5775133333334</c:v>
                </c:pt>
                <c:pt idx="24">
                  <c:v>1743.5775133333334</c:v>
                </c:pt>
                <c:pt idx="25">
                  <c:v>1743.5775133333334</c:v>
                </c:pt>
                <c:pt idx="26">
                  <c:v>1743.5775133333334</c:v>
                </c:pt>
                <c:pt idx="27">
                  <c:v>1743.5775133333334</c:v>
                </c:pt>
                <c:pt idx="28">
                  <c:v>1743.5775133333334</c:v>
                </c:pt>
                <c:pt idx="29">
                  <c:v>1743.5775133333334</c:v>
                </c:pt>
                <c:pt idx="30">
                  <c:v>1743.5775133333334</c:v>
                </c:pt>
                <c:pt idx="31">
                  <c:v>1743.5775133333334</c:v>
                </c:pt>
                <c:pt idx="32">
                  <c:v>1743.5775133333334</c:v>
                </c:pt>
                <c:pt idx="33">
                  <c:v>1743.5775133333334</c:v>
                </c:pt>
                <c:pt idx="34">
                  <c:v>1743.5775133333334</c:v>
                </c:pt>
                <c:pt idx="35">
                  <c:v>1743.5775133333334</c:v>
                </c:pt>
                <c:pt idx="36">
                  <c:v>1743.5775133333334</c:v>
                </c:pt>
                <c:pt idx="37">
                  <c:v>1743.5775133333334</c:v>
                </c:pt>
                <c:pt idx="38">
                  <c:v>1743.5775133333334</c:v>
                </c:pt>
                <c:pt idx="39">
                  <c:v>1743.5775133333334</c:v>
                </c:pt>
                <c:pt idx="40">
                  <c:v>1743.5775133333334</c:v>
                </c:pt>
                <c:pt idx="41">
                  <c:v>1743.5775133333334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'std. - Y.1C'!$D$5:$D$47</c:f>
              <c:numCache>
                <c:ptCount val="43"/>
                <c:pt idx="42">
                  <c:v>910.8335519999999</c:v>
                </c:pt>
              </c:numCache>
            </c:numRef>
          </c:val>
          <c:smooth val="0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233925"/>
        <c:crossesAt val="0"/>
        <c:auto val="1"/>
        <c:lblOffset val="100"/>
        <c:tickLblSkip val="2"/>
        <c:noMultiLvlLbl val="0"/>
      </c:catAx>
      <c:valAx>
        <c:axId val="3823392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530916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5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0.543</cdr:y>
    </cdr:from>
    <cdr:to>
      <cdr:x>0.5215</cdr:x>
      <cdr:y>0.58125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3343275"/>
          <a:ext cx="12382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1,744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0.54575</cdr:x>
      <cdr:y>0.3865</cdr:y>
    </cdr:from>
    <cdr:to>
      <cdr:x>0.6865</cdr:x>
      <cdr:y>0.42575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381250"/>
          <a:ext cx="13239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2,679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0.2545</cdr:x>
      <cdr:y>0.676</cdr:y>
    </cdr:from>
    <cdr:to>
      <cdr:x>0.397</cdr:x>
      <cdr:y>0.7135</cdr:y>
    </cdr:to>
    <cdr:sp>
      <cdr:nvSpPr>
        <cdr:cNvPr id="3" name="TextBox 1"/>
        <cdr:cNvSpPr txBox="1">
          <a:spLocks noChangeArrowheads="1"/>
        </cdr:cNvSpPr>
      </cdr:nvSpPr>
      <cdr:spPr>
        <a:xfrm>
          <a:off x="2381250" y="4162425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0.3265</cdr:y>
    </cdr:from>
    <cdr:to>
      <cdr:x>0.277</cdr:x>
      <cdr:y>0.65625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66875" y="1714500"/>
          <a:ext cx="523875" cy="1733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38">
      <selection activeCell="M56" sqref="M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2522</v>
      </c>
      <c r="C5" s="59">
        <v>656.82</v>
      </c>
      <c r="D5" s="60"/>
      <c r="E5" s="61">
        <f aca="true" t="shared" si="0" ref="E5:E46">$C$74</f>
        <v>1743.5775133333334</v>
      </c>
      <c r="F5" s="62">
        <f aca="true" t="shared" si="1" ref="F5:F46">+$C$77</f>
        <v>808.245610817553</v>
      </c>
      <c r="G5" s="63">
        <f aca="true" t="shared" si="2" ref="G5:G46">$C$75</f>
        <v>935.3319025157804</v>
      </c>
      <c r="H5" s="64">
        <f aca="true" t="shared" si="3" ref="H5:H46">+$C$78</f>
        <v>2678.909415849114</v>
      </c>
      <c r="I5" s="2">
        <v>1</v>
      </c>
    </row>
    <row r="6" spans="2:9" ht="12">
      <c r="B6" s="22">
        <v>2523</v>
      </c>
      <c r="C6" s="65">
        <v>1705.88</v>
      </c>
      <c r="D6" s="60"/>
      <c r="E6" s="66">
        <f t="shared" si="0"/>
        <v>1743.5775133333334</v>
      </c>
      <c r="F6" s="67">
        <f t="shared" si="1"/>
        <v>808.245610817553</v>
      </c>
      <c r="G6" s="68">
        <f t="shared" si="2"/>
        <v>935.3319025157804</v>
      </c>
      <c r="H6" s="69">
        <f t="shared" si="3"/>
        <v>2678.909415849114</v>
      </c>
      <c r="I6" s="2">
        <f>I5+1</f>
        <v>2</v>
      </c>
    </row>
    <row r="7" spans="2:9" ht="12">
      <c r="B7" s="22">
        <v>2524</v>
      </c>
      <c r="C7" s="65">
        <v>2554.1</v>
      </c>
      <c r="D7" s="60"/>
      <c r="E7" s="66">
        <f t="shared" si="0"/>
        <v>1743.5775133333334</v>
      </c>
      <c r="F7" s="67">
        <f t="shared" si="1"/>
        <v>808.245610817553</v>
      </c>
      <c r="G7" s="68">
        <f t="shared" si="2"/>
        <v>935.3319025157804</v>
      </c>
      <c r="H7" s="69">
        <f t="shared" si="3"/>
        <v>2678.909415849114</v>
      </c>
      <c r="I7" s="2">
        <f aca="true" t="shared" si="4" ref="I7:I46">I6+1</f>
        <v>3</v>
      </c>
    </row>
    <row r="8" spans="2:9" ht="12">
      <c r="B8" s="22">
        <v>2525</v>
      </c>
      <c r="C8" s="65">
        <v>722.16</v>
      </c>
      <c r="D8" s="60"/>
      <c r="E8" s="66">
        <f t="shared" si="0"/>
        <v>1743.5775133333334</v>
      </c>
      <c r="F8" s="67">
        <f t="shared" si="1"/>
        <v>808.245610817553</v>
      </c>
      <c r="G8" s="68">
        <f t="shared" si="2"/>
        <v>935.3319025157804</v>
      </c>
      <c r="H8" s="69">
        <f t="shared" si="3"/>
        <v>2678.909415849114</v>
      </c>
      <c r="I8" s="2">
        <f t="shared" si="4"/>
        <v>4</v>
      </c>
    </row>
    <row r="9" spans="2:9" ht="12">
      <c r="B9" s="22">
        <v>2526</v>
      </c>
      <c r="C9" s="65">
        <v>1340.38</v>
      </c>
      <c r="D9" s="60"/>
      <c r="E9" s="66">
        <f t="shared" si="0"/>
        <v>1743.5775133333334</v>
      </c>
      <c r="F9" s="67">
        <f t="shared" si="1"/>
        <v>808.245610817553</v>
      </c>
      <c r="G9" s="68">
        <f t="shared" si="2"/>
        <v>935.3319025157804</v>
      </c>
      <c r="H9" s="69">
        <f t="shared" si="3"/>
        <v>2678.909415849114</v>
      </c>
      <c r="I9" s="2">
        <f t="shared" si="4"/>
        <v>5</v>
      </c>
    </row>
    <row r="10" spans="2:9" ht="12">
      <c r="B10" s="22">
        <v>2527</v>
      </c>
      <c r="C10" s="65">
        <v>1292.86</v>
      </c>
      <c r="D10" s="60"/>
      <c r="E10" s="66">
        <f t="shared" si="0"/>
        <v>1743.5775133333334</v>
      </c>
      <c r="F10" s="67">
        <f t="shared" si="1"/>
        <v>808.245610817553</v>
      </c>
      <c r="G10" s="68">
        <f t="shared" si="2"/>
        <v>935.3319025157804</v>
      </c>
      <c r="H10" s="69">
        <f t="shared" si="3"/>
        <v>2678.909415849114</v>
      </c>
      <c r="I10" s="2">
        <f t="shared" si="4"/>
        <v>6</v>
      </c>
    </row>
    <row r="11" spans="2:9" ht="12">
      <c r="B11" s="22">
        <v>2528</v>
      </c>
      <c r="C11" s="65">
        <v>1014.82</v>
      </c>
      <c r="D11" s="60"/>
      <c r="E11" s="66">
        <f t="shared" si="0"/>
        <v>1743.5775133333334</v>
      </c>
      <c r="F11" s="67">
        <f t="shared" si="1"/>
        <v>808.245610817553</v>
      </c>
      <c r="G11" s="68">
        <f t="shared" si="2"/>
        <v>935.3319025157804</v>
      </c>
      <c r="H11" s="69">
        <f t="shared" si="3"/>
        <v>2678.909415849114</v>
      </c>
      <c r="I11" s="2">
        <f t="shared" si="4"/>
        <v>7</v>
      </c>
    </row>
    <row r="12" spans="2:9" ht="12">
      <c r="B12" s="22">
        <v>2529</v>
      </c>
      <c r="C12" s="65">
        <v>1091.58</v>
      </c>
      <c r="D12" s="60"/>
      <c r="E12" s="66">
        <f t="shared" si="0"/>
        <v>1743.5775133333334</v>
      </c>
      <c r="F12" s="67">
        <f t="shared" si="1"/>
        <v>808.245610817553</v>
      </c>
      <c r="G12" s="68">
        <f t="shared" si="2"/>
        <v>935.3319025157804</v>
      </c>
      <c r="H12" s="69">
        <f t="shared" si="3"/>
        <v>2678.909415849114</v>
      </c>
      <c r="I12" s="2">
        <f t="shared" si="4"/>
        <v>8</v>
      </c>
    </row>
    <row r="13" spans="2:9" ht="12">
      <c r="B13" s="22">
        <v>2530</v>
      </c>
      <c r="C13" s="65">
        <v>1583.15</v>
      </c>
      <c r="D13" s="60"/>
      <c r="E13" s="66">
        <f t="shared" si="0"/>
        <v>1743.5775133333334</v>
      </c>
      <c r="F13" s="67">
        <f t="shared" si="1"/>
        <v>808.245610817553</v>
      </c>
      <c r="G13" s="68">
        <f t="shared" si="2"/>
        <v>935.3319025157804</v>
      </c>
      <c r="H13" s="69">
        <f t="shared" si="3"/>
        <v>2678.909415849114</v>
      </c>
      <c r="I13" s="2">
        <f t="shared" si="4"/>
        <v>9</v>
      </c>
    </row>
    <row r="14" spans="2:9" ht="12">
      <c r="B14" s="22">
        <v>2531</v>
      </c>
      <c r="C14" s="65">
        <v>1578.34</v>
      </c>
      <c r="D14" s="60"/>
      <c r="E14" s="66">
        <f t="shared" si="0"/>
        <v>1743.5775133333334</v>
      </c>
      <c r="F14" s="67">
        <f t="shared" si="1"/>
        <v>808.245610817553</v>
      </c>
      <c r="G14" s="68">
        <f t="shared" si="2"/>
        <v>935.3319025157804</v>
      </c>
      <c r="H14" s="69">
        <f t="shared" si="3"/>
        <v>2678.909415849114</v>
      </c>
      <c r="I14" s="2">
        <f t="shared" si="4"/>
        <v>10</v>
      </c>
    </row>
    <row r="15" spans="2:9" ht="12">
      <c r="B15" s="22">
        <v>2532</v>
      </c>
      <c r="C15" s="65">
        <v>1434.83</v>
      </c>
      <c r="D15" s="60"/>
      <c r="E15" s="66">
        <f t="shared" si="0"/>
        <v>1743.5775133333334</v>
      </c>
      <c r="F15" s="67">
        <f t="shared" si="1"/>
        <v>808.245610817553</v>
      </c>
      <c r="G15" s="68">
        <f t="shared" si="2"/>
        <v>935.3319025157804</v>
      </c>
      <c r="H15" s="69">
        <f t="shared" si="3"/>
        <v>2678.909415849114</v>
      </c>
      <c r="I15" s="2">
        <f t="shared" si="4"/>
        <v>11</v>
      </c>
    </row>
    <row r="16" spans="2:9" ht="12">
      <c r="B16" s="22">
        <v>2533</v>
      </c>
      <c r="C16" s="65">
        <v>850.4</v>
      </c>
      <c r="D16" s="60"/>
      <c r="E16" s="66">
        <f t="shared" si="0"/>
        <v>1743.5775133333334</v>
      </c>
      <c r="F16" s="67">
        <f t="shared" si="1"/>
        <v>808.245610817553</v>
      </c>
      <c r="G16" s="68">
        <f t="shared" si="2"/>
        <v>935.3319025157804</v>
      </c>
      <c r="H16" s="69">
        <f t="shared" si="3"/>
        <v>2678.909415849114</v>
      </c>
      <c r="I16" s="2">
        <f t="shared" si="4"/>
        <v>12</v>
      </c>
    </row>
    <row r="17" spans="2:9" ht="12">
      <c r="B17" s="22">
        <v>2534</v>
      </c>
      <c r="C17" s="65">
        <v>1105.4</v>
      </c>
      <c r="D17" s="60"/>
      <c r="E17" s="66">
        <f t="shared" si="0"/>
        <v>1743.5775133333334</v>
      </c>
      <c r="F17" s="67">
        <f t="shared" si="1"/>
        <v>808.245610817553</v>
      </c>
      <c r="G17" s="68">
        <f t="shared" si="2"/>
        <v>935.3319025157804</v>
      </c>
      <c r="H17" s="69">
        <f t="shared" si="3"/>
        <v>2678.909415849114</v>
      </c>
      <c r="I17" s="2">
        <f t="shared" si="4"/>
        <v>13</v>
      </c>
    </row>
    <row r="18" spans="2:9" ht="12">
      <c r="B18" s="22">
        <v>2535</v>
      </c>
      <c r="C18" s="65">
        <v>711.46</v>
      </c>
      <c r="D18" s="60"/>
      <c r="E18" s="66">
        <f t="shared" si="0"/>
        <v>1743.5775133333334</v>
      </c>
      <c r="F18" s="67">
        <f t="shared" si="1"/>
        <v>808.245610817553</v>
      </c>
      <c r="G18" s="68">
        <f t="shared" si="2"/>
        <v>935.3319025157804</v>
      </c>
      <c r="H18" s="69">
        <f t="shared" si="3"/>
        <v>2678.909415849114</v>
      </c>
      <c r="I18" s="2">
        <f t="shared" si="4"/>
        <v>14</v>
      </c>
    </row>
    <row r="19" spans="2:9" ht="12">
      <c r="B19" s="22">
        <v>2536</v>
      </c>
      <c r="C19" s="65">
        <v>575.4</v>
      </c>
      <c r="D19" s="60"/>
      <c r="E19" s="66">
        <f t="shared" si="0"/>
        <v>1743.5775133333334</v>
      </c>
      <c r="F19" s="67">
        <f t="shared" si="1"/>
        <v>808.245610817553</v>
      </c>
      <c r="G19" s="68">
        <f t="shared" si="2"/>
        <v>935.3319025157804</v>
      </c>
      <c r="H19" s="69">
        <f t="shared" si="3"/>
        <v>2678.909415849114</v>
      </c>
      <c r="I19" s="2">
        <f t="shared" si="4"/>
        <v>15</v>
      </c>
    </row>
    <row r="20" spans="2:9" ht="12">
      <c r="B20" s="22">
        <v>2537</v>
      </c>
      <c r="C20" s="65">
        <v>3415.79</v>
      </c>
      <c r="D20" s="60"/>
      <c r="E20" s="66">
        <f t="shared" si="0"/>
        <v>1743.5775133333334</v>
      </c>
      <c r="F20" s="67">
        <f t="shared" si="1"/>
        <v>808.245610817553</v>
      </c>
      <c r="G20" s="68">
        <f t="shared" si="2"/>
        <v>935.3319025157804</v>
      </c>
      <c r="H20" s="69">
        <f t="shared" si="3"/>
        <v>2678.909415849114</v>
      </c>
      <c r="I20" s="2">
        <f t="shared" si="4"/>
        <v>16</v>
      </c>
    </row>
    <row r="21" spans="2:9" ht="12">
      <c r="B21" s="22">
        <v>2538</v>
      </c>
      <c r="C21" s="65">
        <v>3488.6</v>
      </c>
      <c r="D21" s="60"/>
      <c r="E21" s="66">
        <f t="shared" si="0"/>
        <v>1743.5775133333334</v>
      </c>
      <c r="F21" s="67">
        <f t="shared" si="1"/>
        <v>808.245610817553</v>
      </c>
      <c r="G21" s="68">
        <f t="shared" si="2"/>
        <v>935.3319025157804</v>
      </c>
      <c r="H21" s="69">
        <f t="shared" si="3"/>
        <v>2678.909415849114</v>
      </c>
      <c r="I21" s="2">
        <f t="shared" si="4"/>
        <v>17</v>
      </c>
    </row>
    <row r="22" spans="2:9" ht="12">
      <c r="B22" s="22">
        <v>2539</v>
      </c>
      <c r="C22" s="70">
        <v>1593.58</v>
      </c>
      <c r="D22" s="60"/>
      <c r="E22" s="66">
        <f t="shared" si="0"/>
        <v>1743.5775133333334</v>
      </c>
      <c r="F22" s="67">
        <f t="shared" si="1"/>
        <v>808.245610817553</v>
      </c>
      <c r="G22" s="68">
        <f t="shared" si="2"/>
        <v>935.3319025157804</v>
      </c>
      <c r="H22" s="69">
        <f t="shared" si="3"/>
        <v>2678.909415849114</v>
      </c>
      <c r="I22" s="2">
        <f t="shared" si="4"/>
        <v>18</v>
      </c>
    </row>
    <row r="23" spans="2:9" ht="12">
      <c r="B23" s="22">
        <v>2540</v>
      </c>
      <c r="C23" s="70">
        <v>1310.2309999999998</v>
      </c>
      <c r="D23" s="60"/>
      <c r="E23" s="66">
        <f t="shared" si="0"/>
        <v>1743.5775133333334</v>
      </c>
      <c r="F23" s="67">
        <f t="shared" si="1"/>
        <v>808.245610817553</v>
      </c>
      <c r="G23" s="68">
        <f t="shared" si="2"/>
        <v>935.3319025157804</v>
      </c>
      <c r="H23" s="69">
        <f t="shared" si="3"/>
        <v>2678.909415849114</v>
      </c>
      <c r="I23" s="2">
        <f t="shared" si="4"/>
        <v>19</v>
      </c>
    </row>
    <row r="24" spans="2:9" ht="12">
      <c r="B24" s="22">
        <v>2541</v>
      </c>
      <c r="C24" s="70">
        <v>705.6539999999999</v>
      </c>
      <c r="D24" s="60"/>
      <c r="E24" s="66">
        <f t="shared" si="0"/>
        <v>1743.5775133333334</v>
      </c>
      <c r="F24" s="67">
        <f t="shared" si="1"/>
        <v>808.245610817553</v>
      </c>
      <c r="G24" s="68">
        <f t="shared" si="2"/>
        <v>935.3319025157804</v>
      </c>
      <c r="H24" s="69">
        <f t="shared" si="3"/>
        <v>2678.909415849114</v>
      </c>
      <c r="I24" s="2">
        <f t="shared" si="4"/>
        <v>20</v>
      </c>
    </row>
    <row r="25" spans="2:9" ht="12">
      <c r="B25" s="22">
        <v>2542</v>
      </c>
      <c r="C25" s="70">
        <v>1930.7069999999999</v>
      </c>
      <c r="D25" s="60"/>
      <c r="E25" s="66">
        <f t="shared" si="0"/>
        <v>1743.5775133333334</v>
      </c>
      <c r="F25" s="67">
        <f t="shared" si="1"/>
        <v>808.245610817553</v>
      </c>
      <c r="G25" s="68">
        <f t="shared" si="2"/>
        <v>935.3319025157804</v>
      </c>
      <c r="H25" s="69">
        <f t="shared" si="3"/>
        <v>2678.909415849114</v>
      </c>
      <c r="I25" s="2">
        <f t="shared" si="4"/>
        <v>21</v>
      </c>
    </row>
    <row r="26" spans="2:9" ht="12">
      <c r="B26" s="22">
        <v>2543</v>
      </c>
      <c r="C26" s="70">
        <v>1845.155</v>
      </c>
      <c r="D26" s="60"/>
      <c r="E26" s="66">
        <f t="shared" si="0"/>
        <v>1743.5775133333334</v>
      </c>
      <c r="F26" s="67">
        <f t="shared" si="1"/>
        <v>808.245610817553</v>
      </c>
      <c r="G26" s="68">
        <f t="shared" si="2"/>
        <v>935.3319025157804</v>
      </c>
      <c r="H26" s="69">
        <f t="shared" si="3"/>
        <v>2678.909415849114</v>
      </c>
      <c r="I26" s="2">
        <f t="shared" si="4"/>
        <v>22</v>
      </c>
    </row>
    <row r="27" spans="2:9" ht="12">
      <c r="B27" s="22">
        <v>2544</v>
      </c>
      <c r="C27" s="70">
        <v>2555.39</v>
      </c>
      <c r="D27" s="60"/>
      <c r="E27" s="66">
        <f t="shared" si="0"/>
        <v>1743.5775133333334</v>
      </c>
      <c r="F27" s="67">
        <f t="shared" si="1"/>
        <v>808.245610817553</v>
      </c>
      <c r="G27" s="68">
        <f t="shared" si="2"/>
        <v>935.3319025157804</v>
      </c>
      <c r="H27" s="69">
        <f t="shared" si="3"/>
        <v>2678.909415849114</v>
      </c>
      <c r="I27" s="2">
        <f t="shared" si="4"/>
        <v>23</v>
      </c>
    </row>
    <row r="28" spans="2:9" ht="12">
      <c r="B28" s="22">
        <v>2545</v>
      </c>
      <c r="C28" s="70">
        <v>2934.76</v>
      </c>
      <c r="D28" s="60"/>
      <c r="E28" s="66">
        <f t="shared" si="0"/>
        <v>1743.5775133333334</v>
      </c>
      <c r="F28" s="67">
        <f t="shared" si="1"/>
        <v>808.245610817553</v>
      </c>
      <c r="G28" s="68">
        <f t="shared" si="2"/>
        <v>935.3319025157804</v>
      </c>
      <c r="H28" s="69">
        <f t="shared" si="3"/>
        <v>2678.909415849114</v>
      </c>
      <c r="I28" s="2">
        <f t="shared" si="4"/>
        <v>24</v>
      </c>
    </row>
    <row r="29" spans="2:9" ht="12">
      <c r="B29" s="22">
        <v>2546</v>
      </c>
      <c r="C29" s="70">
        <v>1672.98</v>
      </c>
      <c r="D29" s="60"/>
      <c r="E29" s="66">
        <f t="shared" si="0"/>
        <v>1743.5775133333334</v>
      </c>
      <c r="F29" s="67">
        <f t="shared" si="1"/>
        <v>808.245610817553</v>
      </c>
      <c r="G29" s="68">
        <f t="shared" si="2"/>
        <v>935.3319025157804</v>
      </c>
      <c r="H29" s="69">
        <f t="shared" si="3"/>
        <v>2678.909415849114</v>
      </c>
      <c r="I29" s="2">
        <f t="shared" si="4"/>
        <v>25</v>
      </c>
    </row>
    <row r="30" spans="2:9" ht="12">
      <c r="B30" s="22">
        <v>2547</v>
      </c>
      <c r="C30" s="70">
        <v>1924.96</v>
      </c>
      <c r="D30" s="60"/>
      <c r="E30" s="66">
        <f t="shared" si="0"/>
        <v>1743.5775133333334</v>
      </c>
      <c r="F30" s="67">
        <f t="shared" si="1"/>
        <v>808.245610817553</v>
      </c>
      <c r="G30" s="68">
        <f t="shared" si="2"/>
        <v>935.3319025157804</v>
      </c>
      <c r="H30" s="69">
        <f t="shared" si="3"/>
        <v>2678.909415849114</v>
      </c>
      <c r="I30" s="2">
        <f t="shared" si="4"/>
        <v>26</v>
      </c>
    </row>
    <row r="31" spans="2:9" ht="12">
      <c r="B31" s="22">
        <v>2548</v>
      </c>
      <c r="C31" s="70">
        <v>2428.8336</v>
      </c>
      <c r="D31" s="60"/>
      <c r="E31" s="66">
        <f t="shared" si="0"/>
        <v>1743.5775133333334</v>
      </c>
      <c r="F31" s="67">
        <f t="shared" si="1"/>
        <v>808.245610817553</v>
      </c>
      <c r="G31" s="68">
        <f t="shared" si="2"/>
        <v>935.3319025157804</v>
      </c>
      <c r="H31" s="69">
        <f t="shared" si="3"/>
        <v>2678.909415849114</v>
      </c>
      <c r="I31" s="2">
        <f t="shared" si="4"/>
        <v>27</v>
      </c>
    </row>
    <row r="32" spans="2:9" ht="12">
      <c r="B32" s="22">
        <v>2549</v>
      </c>
      <c r="C32" s="70">
        <v>3006.6</v>
      </c>
      <c r="D32" s="60"/>
      <c r="E32" s="66">
        <f t="shared" si="0"/>
        <v>1743.5775133333334</v>
      </c>
      <c r="F32" s="67">
        <f t="shared" si="1"/>
        <v>808.245610817553</v>
      </c>
      <c r="G32" s="68">
        <f t="shared" si="2"/>
        <v>935.3319025157804</v>
      </c>
      <c r="H32" s="69">
        <f t="shared" si="3"/>
        <v>2678.909415849114</v>
      </c>
      <c r="I32" s="2">
        <f t="shared" si="4"/>
        <v>28</v>
      </c>
    </row>
    <row r="33" spans="2:9" ht="12">
      <c r="B33" s="22">
        <v>2550</v>
      </c>
      <c r="C33" s="70">
        <v>1268.37</v>
      </c>
      <c r="D33" s="60"/>
      <c r="E33" s="66">
        <f t="shared" si="0"/>
        <v>1743.5775133333334</v>
      </c>
      <c r="F33" s="67">
        <f t="shared" si="1"/>
        <v>808.245610817553</v>
      </c>
      <c r="G33" s="68">
        <f t="shared" si="2"/>
        <v>935.3319025157804</v>
      </c>
      <c r="H33" s="69">
        <f t="shared" si="3"/>
        <v>2678.909415849114</v>
      </c>
      <c r="I33" s="2">
        <f t="shared" si="4"/>
        <v>29</v>
      </c>
    </row>
    <row r="34" spans="2:9" ht="12">
      <c r="B34" s="22">
        <v>2551</v>
      </c>
      <c r="C34" s="70">
        <v>2051.11</v>
      </c>
      <c r="D34" s="60"/>
      <c r="E34" s="66">
        <f t="shared" si="0"/>
        <v>1743.5775133333334</v>
      </c>
      <c r="F34" s="67">
        <f t="shared" si="1"/>
        <v>808.245610817553</v>
      </c>
      <c r="G34" s="68">
        <f t="shared" si="2"/>
        <v>935.3319025157804</v>
      </c>
      <c r="H34" s="69">
        <f t="shared" si="3"/>
        <v>2678.909415849114</v>
      </c>
      <c r="I34" s="2">
        <f t="shared" si="4"/>
        <v>30</v>
      </c>
    </row>
    <row r="35" spans="2:9" ht="12">
      <c r="B35" s="22">
        <v>2552</v>
      </c>
      <c r="C35" s="70">
        <v>985.11</v>
      </c>
      <c r="D35" s="60"/>
      <c r="E35" s="66">
        <f t="shared" si="0"/>
        <v>1743.5775133333334</v>
      </c>
      <c r="F35" s="67">
        <f t="shared" si="1"/>
        <v>808.245610817553</v>
      </c>
      <c r="G35" s="68">
        <f t="shared" si="2"/>
        <v>935.3319025157804</v>
      </c>
      <c r="H35" s="69">
        <f t="shared" si="3"/>
        <v>2678.909415849114</v>
      </c>
      <c r="I35" s="2">
        <f t="shared" si="4"/>
        <v>31</v>
      </c>
    </row>
    <row r="36" spans="2:16" ht="12.75">
      <c r="B36" s="22">
        <v>2553</v>
      </c>
      <c r="C36" s="70">
        <v>1645.2020160000002</v>
      </c>
      <c r="D36" s="60"/>
      <c r="E36" s="66">
        <f t="shared" si="0"/>
        <v>1743.5775133333334</v>
      </c>
      <c r="F36" s="67">
        <f t="shared" si="1"/>
        <v>808.245610817553</v>
      </c>
      <c r="G36" s="68">
        <f t="shared" si="2"/>
        <v>935.3319025157804</v>
      </c>
      <c r="H36" s="69">
        <f t="shared" si="3"/>
        <v>2678.909415849114</v>
      </c>
      <c r="I36" s="2">
        <f t="shared" si="4"/>
        <v>32</v>
      </c>
      <c r="P36"/>
    </row>
    <row r="37" spans="2:9" ht="12">
      <c r="B37" s="22">
        <v>2554</v>
      </c>
      <c r="C37" s="70">
        <v>5147.016480000001</v>
      </c>
      <c r="D37" s="60"/>
      <c r="E37" s="66">
        <f t="shared" si="0"/>
        <v>1743.5775133333334</v>
      </c>
      <c r="F37" s="67">
        <f t="shared" si="1"/>
        <v>808.245610817553</v>
      </c>
      <c r="G37" s="68">
        <f t="shared" si="2"/>
        <v>935.3319025157804</v>
      </c>
      <c r="H37" s="69">
        <f t="shared" si="3"/>
        <v>2678.909415849114</v>
      </c>
      <c r="I37" s="2">
        <f t="shared" si="4"/>
        <v>33</v>
      </c>
    </row>
    <row r="38" spans="2:9" ht="12">
      <c r="B38" s="22">
        <v>2555</v>
      </c>
      <c r="C38" s="70">
        <v>2372.9725439999997</v>
      </c>
      <c r="D38" s="60"/>
      <c r="E38" s="66">
        <f t="shared" si="0"/>
        <v>1743.5775133333334</v>
      </c>
      <c r="F38" s="67">
        <f t="shared" si="1"/>
        <v>808.245610817553</v>
      </c>
      <c r="G38" s="68">
        <f t="shared" si="2"/>
        <v>935.3319025157804</v>
      </c>
      <c r="H38" s="69">
        <f t="shared" si="3"/>
        <v>2678.909415849114</v>
      </c>
      <c r="I38" s="2">
        <f t="shared" si="4"/>
        <v>34</v>
      </c>
    </row>
    <row r="39" spans="2:9" ht="12">
      <c r="B39" s="22">
        <v>2556</v>
      </c>
      <c r="C39" s="70">
        <v>1190.6231039999998</v>
      </c>
      <c r="D39" s="60"/>
      <c r="E39" s="66">
        <f t="shared" si="0"/>
        <v>1743.5775133333334</v>
      </c>
      <c r="F39" s="67">
        <f t="shared" si="1"/>
        <v>808.245610817553</v>
      </c>
      <c r="G39" s="68">
        <f t="shared" si="2"/>
        <v>935.3319025157804</v>
      </c>
      <c r="H39" s="69">
        <f t="shared" si="3"/>
        <v>2678.909415849114</v>
      </c>
      <c r="I39" s="2">
        <f t="shared" si="4"/>
        <v>35</v>
      </c>
    </row>
    <row r="40" spans="2:9" ht="12">
      <c r="B40" s="22">
        <v>2557</v>
      </c>
      <c r="C40" s="70">
        <v>1844.9328960000007</v>
      </c>
      <c r="D40" s="60"/>
      <c r="E40" s="66">
        <f t="shared" si="0"/>
        <v>1743.5775133333334</v>
      </c>
      <c r="F40" s="67">
        <f t="shared" si="1"/>
        <v>808.245610817553</v>
      </c>
      <c r="G40" s="68">
        <f t="shared" si="2"/>
        <v>935.3319025157804</v>
      </c>
      <c r="H40" s="69">
        <f t="shared" si="3"/>
        <v>2678.909415849114</v>
      </c>
      <c r="I40" s="2">
        <f t="shared" si="4"/>
        <v>36</v>
      </c>
    </row>
    <row r="41" spans="2:13" ht="12">
      <c r="B41" s="22">
        <v>2558</v>
      </c>
      <c r="C41" s="70">
        <v>701.0997120000002</v>
      </c>
      <c r="D41" s="60"/>
      <c r="E41" s="66">
        <f t="shared" si="0"/>
        <v>1743.5775133333334</v>
      </c>
      <c r="F41" s="67">
        <f t="shared" si="1"/>
        <v>808.245610817553</v>
      </c>
      <c r="G41" s="68">
        <f t="shared" si="2"/>
        <v>935.3319025157804</v>
      </c>
      <c r="H41" s="69">
        <f t="shared" si="3"/>
        <v>2678.909415849114</v>
      </c>
      <c r="I41" s="2">
        <f t="shared" si="4"/>
        <v>37</v>
      </c>
      <c r="J41" s="77"/>
      <c r="K41" s="77"/>
      <c r="L41" s="77"/>
      <c r="M41" s="77"/>
    </row>
    <row r="42" spans="2:9" ht="12">
      <c r="B42" s="22">
        <v>2559</v>
      </c>
      <c r="C42" s="65">
        <v>1962.0982079999999</v>
      </c>
      <c r="D42" s="60"/>
      <c r="E42" s="66">
        <f t="shared" si="0"/>
        <v>1743.5775133333334</v>
      </c>
      <c r="F42" s="67">
        <f t="shared" si="1"/>
        <v>808.245610817553</v>
      </c>
      <c r="G42" s="68">
        <f t="shared" si="2"/>
        <v>935.3319025157804</v>
      </c>
      <c r="H42" s="69">
        <f t="shared" si="3"/>
        <v>2678.909415849114</v>
      </c>
      <c r="I42" s="2">
        <f t="shared" si="4"/>
        <v>38</v>
      </c>
    </row>
    <row r="43" spans="2:9" ht="12">
      <c r="B43" s="22">
        <v>2560</v>
      </c>
      <c r="C43" s="65">
        <v>2784.6</v>
      </c>
      <c r="D43" s="60"/>
      <c r="E43" s="66">
        <f t="shared" si="0"/>
        <v>1743.5775133333334</v>
      </c>
      <c r="F43" s="67">
        <f t="shared" si="1"/>
        <v>808.245610817553</v>
      </c>
      <c r="G43" s="68">
        <f t="shared" si="2"/>
        <v>935.3319025157804</v>
      </c>
      <c r="H43" s="69">
        <f t="shared" si="3"/>
        <v>2678.909415849114</v>
      </c>
      <c r="I43" s="2">
        <f t="shared" si="4"/>
        <v>39</v>
      </c>
    </row>
    <row r="44" spans="2:9" ht="12">
      <c r="B44" s="22">
        <v>2561</v>
      </c>
      <c r="C44" s="65">
        <v>2050.3</v>
      </c>
      <c r="D44" s="60"/>
      <c r="E44" s="66">
        <f t="shared" si="0"/>
        <v>1743.5775133333334</v>
      </c>
      <c r="F44" s="67">
        <f t="shared" si="1"/>
        <v>808.245610817553</v>
      </c>
      <c r="G44" s="68">
        <f t="shared" si="2"/>
        <v>935.3319025157804</v>
      </c>
      <c r="H44" s="69">
        <f t="shared" si="3"/>
        <v>2678.909415849114</v>
      </c>
      <c r="I44" s="2">
        <f t="shared" si="4"/>
        <v>40</v>
      </c>
    </row>
    <row r="45" spans="2:9" ht="12">
      <c r="B45" s="22">
        <v>2562</v>
      </c>
      <c r="C45" s="65">
        <v>1397.2</v>
      </c>
      <c r="D45" s="60"/>
      <c r="E45" s="66">
        <f t="shared" si="0"/>
        <v>1743.5775133333334</v>
      </c>
      <c r="F45" s="67">
        <f t="shared" si="1"/>
        <v>808.245610817553</v>
      </c>
      <c r="G45" s="68">
        <f t="shared" si="2"/>
        <v>935.3319025157804</v>
      </c>
      <c r="H45" s="69">
        <f t="shared" si="3"/>
        <v>2678.909415849114</v>
      </c>
      <c r="I45" s="2">
        <f t="shared" si="4"/>
        <v>41</v>
      </c>
    </row>
    <row r="46" spans="2:9" ht="12">
      <c r="B46" s="22">
        <v>2563</v>
      </c>
      <c r="C46" s="65">
        <v>798.8</v>
      </c>
      <c r="D46" s="60"/>
      <c r="E46" s="66">
        <f t="shared" si="0"/>
        <v>1743.5775133333334</v>
      </c>
      <c r="F46" s="67">
        <f t="shared" si="1"/>
        <v>808.245610817553</v>
      </c>
      <c r="G46" s="68">
        <f t="shared" si="2"/>
        <v>935.3319025157804</v>
      </c>
      <c r="H46" s="69">
        <f t="shared" si="3"/>
        <v>2678.909415849114</v>
      </c>
      <c r="I46" s="2">
        <f t="shared" si="4"/>
        <v>42</v>
      </c>
    </row>
    <row r="47" spans="2:14" ht="12">
      <c r="B47" s="78">
        <v>2564</v>
      </c>
      <c r="C47" s="76">
        <v>910.8335519999999</v>
      </c>
      <c r="D47" s="79">
        <f>C47</f>
        <v>910.8335519999999</v>
      </c>
      <c r="E47" s="66"/>
      <c r="F47" s="67"/>
      <c r="G47" s="68"/>
      <c r="H47" s="69"/>
      <c r="K47" s="83" t="s">
        <v>23</v>
      </c>
      <c r="L47" s="83"/>
      <c r="M47" s="83"/>
      <c r="N47" s="83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2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2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2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2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2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AVERAGE(C5:C46)</f>
        <v>1743.5775133333334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STDEV(C5:C46)</f>
        <v>935.3319025157804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0.536444118694576</v>
      </c>
      <c r="D76" s="38"/>
      <c r="E76" s="49">
        <f>C76*100</f>
        <v>53.6444118694576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31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808.245610817553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6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2678.909415849114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5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2">
      <c r="A80" s="32"/>
      <c r="C80" s="32"/>
    </row>
    <row r="81" spans="1:3" ht="12">
      <c r="A81" s="32"/>
      <c r="C81" s="2">
        <f>MAX(I5:I70)</f>
        <v>42</v>
      </c>
    </row>
    <row r="82" ht="12">
      <c r="C82" s="2">
        <f>COUNTIF(C5:C46,"&gt;2679")</f>
        <v>6</v>
      </c>
    </row>
    <row r="83" ht="12">
      <c r="C83" s="2">
        <f>COUNTIF(C6:C45,"&lt;808")</f>
        <v>5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2022-03-16T08:19:34Z</dcterms:modified>
  <cp:category/>
  <cp:version/>
  <cp:contentType/>
  <cp:contentStatus/>
</cp:coreProperties>
</file>