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Y.1C" sheetId="1" r:id="rId1"/>
    <sheet name="กราฟY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<sst xmlns="http://schemas.openxmlformats.org/spreadsheetml/2006/main" count="23" uniqueCount="23">
  <si>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</si>
  <si>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</si>
  <si>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</si>
  <si>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</si>
  <si>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</si>
  <si>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</si>
  <si>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</si>
  <si>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</si>
  <si>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</si>
  <si>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</si>
  <si>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</si>
  <si>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</si>
  <si>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</si>
  <si>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</si>
  <si>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</si>
  <si>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</si>
  <si>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</si>
  <si>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</si>
  <si>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</si>
  <si>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</si>
  <si>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</si>
  <si>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Y.1C บ้านน้ำโค้ง อ.เมือง จ.แพร่</t>
  </si>
  <si>
    <t>พื้นที่รับน้ำ 7,749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</si>
</sst>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แม่น้ำยม สถานี Y.1C บ้านน้ำโค้ง อ.เมือง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2,629,535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86,679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508,851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Y.1C'!$A$5:$A$26</c:f>
              <c:numCache>
                <c:ptCount val="2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</c:numCache>
            </c:numRef>
          </c:cat>
          <c:val>
            <c:numRef>
              <c:f>'ตะกอน- Y.1C'!$N$5:$N$26</c:f>
              <c:numCache>
                <c:ptCount val="22"/>
                <c:pt idx="0">
                  <c:v>283296</c:v>
                </c:pt>
                <c:pt idx="1">
                  <c:v>99822</c:v>
                </c:pt>
                <c:pt idx="2">
                  <c:v>536715</c:v>
                </c:pt>
                <c:pt idx="3">
                  <c:v>399711</c:v>
                </c:pt>
                <c:pt idx="4">
                  <c:v>824602.69</c:v>
                </c:pt>
                <c:pt idx="5">
                  <c:v>1551732</c:v>
                </c:pt>
                <c:pt idx="6">
                  <c:v>580170</c:v>
                </c:pt>
                <c:pt idx="7">
                  <c:v>2163275.95</c:v>
                </c:pt>
                <c:pt idx="8">
                  <c:v>897993.19</c:v>
                </c:pt>
                <c:pt idx="9">
                  <c:v>1192928.9</c:v>
                </c:pt>
                <c:pt idx="10">
                  <c:v>155695.29</c:v>
                </c:pt>
                <c:pt idx="11">
                  <c:v>546293</c:v>
                </c:pt>
                <c:pt idx="12">
                  <c:v>259448</c:v>
                </c:pt>
                <c:pt idx="13">
                  <c:v>512962.38</c:v>
                </c:pt>
                <c:pt idx="14">
                  <c:v>2629535.56</c:v>
                </c:pt>
                <c:pt idx="15">
                  <c:v>709441.87</c:v>
                </c:pt>
                <c:pt idx="16">
                  <c:v>168085.62</c:v>
                </c:pt>
                <c:pt idx="17">
                  <c:v>421557.39</c:v>
                </c:pt>
                <c:pt idx="18">
                  <c:v>86679.9</c:v>
                </c:pt>
                <c:pt idx="19">
                  <c:v>304099.93</c:v>
                </c:pt>
                <c:pt idx="20">
                  <c:v>902322</c:v>
                </c:pt>
                <c:pt idx="21">
                  <c:v>287709</c:v>
                </c:pt>
              </c:numCache>
            </c:numRef>
          </c:val>
        </c:ser>
        <c:gapWidth val="50"/>
        <c:axId val="37541618"/>
        <c:axId val="233024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ปริมาณตะกอนเฉลี่ย 725,065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Y.1C'!$A$5:$A$25</c:f>
              <c:numCache>
                <c:ptCount val="21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</c:numCache>
            </c:numRef>
          </c:cat>
          <c:val>
            <c:numRef>
              <c:f>'ตะกอน- Y.1C'!$P$5:$P$25</c:f>
              <c:numCache>
                <c:ptCount val="21"/>
                <c:pt idx="0">
                  <c:v>725065.128095238</c:v>
                </c:pt>
                <c:pt idx="1">
                  <c:v>725065.128095238</c:v>
                </c:pt>
                <c:pt idx="2">
                  <c:v>725065.128095238</c:v>
                </c:pt>
                <c:pt idx="3">
                  <c:v>725065.128095238</c:v>
                </c:pt>
                <c:pt idx="4">
                  <c:v>725065.128095238</c:v>
                </c:pt>
                <c:pt idx="5">
                  <c:v>725065.128095238</c:v>
                </c:pt>
                <c:pt idx="6">
                  <c:v>725065.128095238</c:v>
                </c:pt>
                <c:pt idx="7">
                  <c:v>725065.128095238</c:v>
                </c:pt>
                <c:pt idx="8">
                  <c:v>725065.128095238</c:v>
                </c:pt>
                <c:pt idx="9">
                  <c:v>725065.128095238</c:v>
                </c:pt>
                <c:pt idx="10">
                  <c:v>725065.128095238</c:v>
                </c:pt>
                <c:pt idx="11">
                  <c:v>725065.128095238</c:v>
                </c:pt>
                <c:pt idx="12">
                  <c:v>725065.128095238</c:v>
                </c:pt>
                <c:pt idx="13">
                  <c:v>725065.128095238</c:v>
                </c:pt>
                <c:pt idx="14">
                  <c:v>725065.128095238</c:v>
                </c:pt>
                <c:pt idx="15">
                  <c:v>725065.128095238</c:v>
                </c:pt>
                <c:pt idx="16">
                  <c:v>725065.128095238</c:v>
                </c:pt>
                <c:pt idx="17">
                  <c:v>725065.128095238</c:v>
                </c:pt>
                <c:pt idx="18">
                  <c:v>725065.128095238</c:v>
                </c:pt>
                <c:pt idx="19">
                  <c:v>725065.128095238</c:v>
                </c:pt>
                <c:pt idx="20">
                  <c:v>725065.128095238</c:v>
                </c:pt>
              </c:numCache>
            </c:numRef>
          </c:val>
          <c:smooth val="0"/>
        </c:ser>
        <c:axId val="37541618"/>
        <c:axId val="2330243"/>
      </c:lineChart>
      <c:catAx>
        <c:axId val="37541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30243"/>
        <c:crosses val="autoZero"/>
        <c:auto val="1"/>
        <c:lblOffset val="100"/>
        <c:tickLblSkip val="1"/>
        <c:noMultiLvlLbl val="0"/>
      </c:catAx>
      <c:valAx>
        <c:axId val="2330243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7541618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6">
      <selection activeCell="L28" sqref="L2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.75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.75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.75">
      <c r="A5" s="9">
        <v>2540</v>
      </c>
      <c r="B5" s="18">
        <v>1296</v>
      </c>
      <c r="C5" s="18">
        <v>1952</v>
      </c>
      <c r="D5" s="18">
        <v>1203</v>
      </c>
      <c r="E5" s="18">
        <v>21154</v>
      </c>
      <c r="F5" s="18">
        <v>61604</v>
      </c>
      <c r="G5" s="18">
        <v>117867</v>
      </c>
      <c r="H5" s="18">
        <v>67518</v>
      </c>
      <c r="I5" s="18">
        <v>7525</v>
      </c>
      <c r="J5" s="18">
        <v>2054</v>
      </c>
      <c r="K5" s="18">
        <v>627</v>
      </c>
      <c r="L5" s="18">
        <v>273</v>
      </c>
      <c r="M5" s="18">
        <v>223</v>
      </c>
      <c r="N5" s="13">
        <v>283296</v>
      </c>
      <c r="P5" s="24">
        <f>N39</f>
        <v>725065.128095238</v>
      </c>
    </row>
    <row r="6" spans="1:16" ht="21.75">
      <c r="A6" s="10">
        <v>2541</v>
      </c>
      <c r="B6" s="19">
        <v>1167</v>
      </c>
      <c r="C6" s="19">
        <v>1326</v>
      </c>
      <c r="D6" s="19">
        <v>1688</v>
      </c>
      <c r="E6" s="19">
        <v>3069</v>
      </c>
      <c r="F6" s="19">
        <v>9445</v>
      </c>
      <c r="G6" s="19">
        <v>72903</v>
      </c>
      <c r="H6" s="19">
        <v>6730</v>
      </c>
      <c r="I6" s="19">
        <v>1851</v>
      </c>
      <c r="J6" s="19">
        <v>901</v>
      </c>
      <c r="K6" s="19">
        <v>328</v>
      </c>
      <c r="L6" s="19">
        <v>184</v>
      </c>
      <c r="M6" s="19">
        <v>230</v>
      </c>
      <c r="N6" s="14">
        <v>99822</v>
      </c>
      <c r="P6" s="24">
        <f>P5</f>
        <v>725065.128095238</v>
      </c>
    </row>
    <row r="7" spans="1:16" ht="21.75">
      <c r="A7" s="10">
        <v>2542</v>
      </c>
      <c r="B7" s="19">
        <v>1010</v>
      </c>
      <c r="C7" s="19">
        <v>6711</v>
      </c>
      <c r="D7" s="19">
        <v>8892</v>
      </c>
      <c r="E7" s="19">
        <v>4389</v>
      </c>
      <c r="F7" s="19">
        <v>61607</v>
      </c>
      <c r="G7" s="19">
        <v>373120</v>
      </c>
      <c r="H7" s="19">
        <v>53295</v>
      </c>
      <c r="I7" s="19">
        <v>18630</v>
      </c>
      <c r="J7" s="19">
        <v>2539</v>
      </c>
      <c r="K7" s="19">
        <v>573</v>
      </c>
      <c r="L7" s="19">
        <v>2217</v>
      </c>
      <c r="M7" s="19">
        <v>3732</v>
      </c>
      <c r="N7" s="14">
        <v>536715</v>
      </c>
      <c r="P7" s="24">
        <f aca="true" t="shared" si="0" ref="P7:P25">P6</f>
        <v>725065.128095238</v>
      </c>
    </row>
    <row r="8" spans="1:16" ht="21.75">
      <c r="A8" s="10">
        <v>2543</v>
      </c>
      <c r="B8" s="19">
        <v>4241</v>
      </c>
      <c r="C8" s="19">
        <v>26462</v>
      </c>
      <c r="D8" s="19">
        <v>21658</v>
      </c>
      <c r="E8" s="19">
        <v>40173</v>
      </c>
      <c r="F8" s="19">
        <v>77865</v>
      </c>
      <c r="G8" s="19">
        <v>152695</v>
      </c>
      <c r="H8" s="19">
        <v>46213</v>
      </c>
      <c r="I8" s="19">
        <v>17250</v>
      </c>
      <c r="J8" s="19">
        <v>2743</v>
      </c>
      <c r="K8" s="19">
        <v>963</v>
      </c>
      <c r="L8" s="19">
        <v>542</v>
      </c>
      <c r="M8" s="19">
        <v>8906</v>
      </c>
      <c r="N8" s="14">
        <v>399711</v>
      </c>
      <c r="P8" s="24">
        <f t="shared" si="0"/>
        <v>725065.128095238</v>
      </c>
    </row>
    <row r="9" spans="1:16" ht="21.75">
      <c r="A9" s="10">
        <v>2544</v>
      </c>
      <c r="B9" s="19">
        <v>1159.72</v>
      </c>
      <c r="C9" s="19">
        <v>9991.5</v>
      </c>
      <c r="D9" s="19">
        <v>8388.09</v>
      </c>
      <c r="E9" s="19">
        <v>83363.98</v>
      </c>
      <c r="F9" s="19">
        <v>439923.33</v>
      </c>
      <c r="G9" s="19">
        <v>183544.04</v>
      </c>
      <c r="H9" s="19">
        <v>66141.28</v>
      </c>
      <c r="I9" s="19">
        <v>25996.98</v>
      </c>
      <c r="J9" s="19">
        <v>3531.62</v>
      </c>
      <c r="K9" s="19">
        <v>1257.01</v>
      </c>
      <c r="L9" s="19">
        <v>688.2</v>
      </c>
      <c r="M9" s="19">
        <v>616.94</v>
      </c>
      <c r="N9" s="14">
        <v>824602.69</v>
      </c>
      <c r="P9" s="24">
        <f t="shared" si="0"/>
        <v>725065.128095238</v>
      </c>
    </row>
    <row r="10" spans="1:16" ht="21.75">
      <c r="A10" s="10">
        <v>2545</v>
      </c>
      <c r="B10" s="19">
        <v>996</v>
      </c>
      <c r="C10" s="19">
        <v>64642</v>
      </c>
      <c r="D10" s="19">
        <v>21413</v>
      </c>
      <c r="E10" s="19">
        <v>16445</v>
      </c>
      <c r="F10" s="19">
        <v>361024</v>
      </c>
      <c r="G10" s="19">
        <v>881136</v>
      </c>
      <c r="H10" s="19">
        <v>138925</v>
      </c>
      <c r="I10" s="19">
        <v>47933</v>
      </c>
      <c r="J10" s="19">
        <v>16513</v>
      </c>
      <c r="K10" s="19">
        <v>1613</v>
      </c>
      <c r="L10" s="19">
        <v>509</v>
      </c>
      <c r="M10" s="19">
        <v>583</v>
      </c>
      <c r="N10" s="14">
        <v>1551732</v>
      </c>
      <c r="P10" s="24">
        <f t="shared" si="0"/>
        <v>725065.128095238</v>
      </c>
    </row>
    <row r="11" spans="1:16" ht="21.75">
      <c r="A11" s="10">
        <v>2546</v>
      </c>
      <c r="B11" s="19">
        <v>1310</v>
      </c>
      <c r="C11" s="19">
        <v>1660</v>
      </c>
      <c r="D11" s="19">
        <v>1680</v>
      </c>
      <c r="E11" s="19">
        <v>11740</v>
      </c>
      <c r="F11" s="19">
        <v>128990</v>
      </c>
      <c r="G11" s="19">
        <v>405310</v>
      </c>
      <c r="H11" s="19">
        <v>24130</v>
      </c>
      <c r="I11" s="19">
        <v>3570</v>
      </c>
      <c r="J11" s="19">
        <v>990</v>
      </c>
      <c r="K11" s="19">
        <v>590</v>
      </c>
      <c r="L11" s="19">
        <v>200</v>
      </c>
      <c r="M11" s="19">
        <v>0</v>
      </c>
      <c r="N11" s="14">
        <v>580170</v>
      </c>
      <c r="P11" s="24">
        <f t="shared" si="0"/>
        <v>725065.128095238</v>
      </c>
    </row>
    <row r="12" spans="1:16" ht="21.75">
      <c r="A12" s="10">
        <v>2547</v>
      </c>
      <c r="B12" s="19">
        <v>3843.27</v>
      </c>
      <c r="C12" s="19">
        <v>4869.08</v>
      </c>
      <c r="D12" s="19">
        <v>227294.89</v>
      </c>
      <c r="E12" s="19">
        <v>158750.8</v>
      </c>
      <c r="F12" s="19">
        <v>290756.47</v>
      </c>
      <c r="G12" s="19">
        <v>1341554.93</v>
      </c>
      <c r="H12" s="19">
        <v>70093.48</v>
      </c>
      <c r="I12" s="19">
        <v>10509.15</v>
      </c>
      <c r="J12" s="19">
        <v>12691.63</v>
      </c>
      <c r="K12" s="19">
        <v>16920.12</v>
      </c>
      <c r="L12" s="19">
        <v>11803.06</v>
      </c>
      <c r="M12" s="19">
        <v>14189.07</v>
      </c>
      <c r="N12" s="14">
        <v>2163275.95</v>
      </c>
      <c r="P12" s="24">
        <f t="shared" si="0"/>
        <v>725065.128095238</v>
      </c>
    </row>
    <row r="13" spans="1:16" ht="21.75">
      <c r="A13" s="10">
        <v>2548</v>
      </c>
      <c r="B13" s="19">
        <v>1202.62</v>
      </c>
      <c r="C13" s="19">
        <v>1500.04</v>
      </c>
      <c r="D13" s="19">
        <v>2488.67</v>
      </c>
      <c r="E13" s="19">
        <v>26598.36</v>
      </c>
      <c r="F13" s="19">
        <v>147884.13</v>
      </c>
      <c r="G13" s="19">
        <v>462660.62</v>
      </c>
      <c r="H13" s="19">
        <v>183489.28</v>
      </c>
      <c r="I13" s="19">
        <v>62148.74</v>
      </c>
      <c r="J13" s="19">
        <v>4715.15</v>
      </c>
      <c r="K13" s="19">
        <v>1366.73</v>
      </c>
      <c r="L13" s="19">
        <v>730.11</v>
      </c>
      <c r="M13" s="19">
        <v>3208.73</v>
      </c>
      <c r="N13" s="14">
        <v>897993.19</v>
      </c>
      <c r="P13" s="24">
        <f t="shared" si="0"/>
        <v>725065.128095238</v>
      </c>
    </row>
    <row r="14" spans="1:16" ht="21.75">
      <c r="A14" s="10">
        <v>2549</v>
      </c>
      <c r="B14" s="19">
        <v>5124.46</v>
      </c>
      <c r="C14" s="19">
        <v>93990.51</v>
      </c>
      <c r="D14" s="19">
        <v>15252.94</v>
      </c>
      <c r="E14" s="19">
        <v>35620.11</v>
      </c>
      <c r="F14" s="19">
        <v>375450.53</v>
      </c>
      <c r="G14" s="19">
        <v>521711.51</v>
      </c>
      <c r="H14" s="19">
        <v>130552.28</v>
      </c>
      <c r="I14" s="19">
        <v>10994.02</v>
      </c>
      <c r="J14" s="19">
        <v>2281.01</v>
      </c>
      <c r="K14" s="19">
        <v>1027.42</v>
      </c>
      <c r="L14" s="19">
        <v>510.75</v>
      </c>
      <c r="M14" s="19">
        <v>413.36</v>
      </c>
      <c r="N14" s="14">
        <v>1192928.9</v>
      </c>
      <c r="P14" s="24">
        <f t="shared" si="0"/>
        <v>725065.128095238</v>
      </c>
    </row>
    <row r="15" spans="1:16" ht="21.75">
      <c r="A15" s="10">
        <v>2550</v>
      </c>
      <c r="B15" s="19">
        <v>3866.48</v>
      </c>
      <c r="C15" s="19">
        <v>17386.49</v>
      </c>
      <c r="D15" s="19">
        <v>10410.68</v>
      </c>
      <c r="E15" s="19">
        <v>5150.25</v>
      </c>
      <c r="F15" s="19">
        <v>32506.05</v>
      </c>
      <c r="G15" s="19">
        <v>41577.61</v>
      </c>
      <c r="H15" s="19">
        <v>33124.93</v>
      </c>
      <c r="I15" s="19">
        <v>5685.98</v>
      </c>
      <c r="J15" s="19">
        <v>2037.61</v>
      </c>
      <c r="K15" s="19">
        <v>1349.61</v>
      </c>
      <c r="L15" s="19">
        <v>1277.82</v>
      </c>
      <c r="M15" s="19">
        <v>1321.79</v>
      </c>
      <c r="N15" s="14">
        <v>155695.29</v>
      </c>
      <c r="P15" s="24">
        <f t="shared" si="0"/>
        <v>725065.128095238</v>
      </c>
    </row>
    <row r="16" spans="1:16" ht="21.75">
      <c r="A16" s="10">
        <v>2551</v>
      </c>
      <c r="B16" s="20">
        <v>3527</v>
      </c>
      <c r="C16" s="20">
        <v>17639</v>
      </c>
      <c r="D16" s="20">
        <v>18636</v>
      </c>
      <c r="E16" s="20">
        <v>52859</v>
      </c>
      <c r="F16" s="20">
        <v>156921</v>
      </c>
      <c r="G16" s="20">
        <v>173052</v>
      </c>
      <c r="H16" s="20">
        <v>77122</v>
      </c>
      <c r="I16" s="20">
        <v>34946</v>
      </c>
      <c r="J16" s="20">
        <v>6627</v>
      </c>
      <c r="K16" s="20">
        <v>2214</v>
      </c>
      <c r="L16" s="20">
        <v>1287</v>
      </c>
      <c r="M16" s="20">
        <v>1463</v>
      </c>
      <c r="N16" s="15">
        <v>546293</v>
      </c>
      <c r="P16" s="24">
        <f t="shared" si="0"/>
        <v>725065.128095238</v>
      </c>
    </row>
    <row r="17" spans="1:16" ht="21.75">
      <c r="A17" s="10">
        <v>2552</v>
      </c>
      <c r="B17" s="19">
        <v>2739</v>
      </c>
      <c r="C17" s="19">
        <v>9103</v>
      </c>
      <c r="D17" s="19">
        <v>21970</v>
      </c>
      <c r="E17" s="19">
        <v>30391</v>
      </c>
      <c r="F17" s="19">
        <v>48764</v>
      </c>
      <c r="G17" s="19">
        <v>87419</v>
      </c>
      <c r="H17" s="19">
        <v>46797</v>
      </c>
      <c r="I17" s="19">
        <v>10638</v>
      </c>
      <c r="J17" s="19">
        <v>404</v>
      </c>
      <c r="K17" s="19">
        <v>77</v>
      </c>
      <c r="L17" s="19">
        <v>217</v>
      </c>
      <c r="M17" s="19">
        <v>929</v>
      </c>
      <c r="N17" s="14">
        <v>259448</v>
      </c>
      <c r="P17" s="24">
        <f t="shared" si="0"/>
        <v>725065.128095238</v>
      </c>
    </row>
    <row r="18" spans="1:16" ht="21.75">
      <c r="A18" s="10">
        <v>2553</v>
      </c>
      <c r="B18" s="19">
        <v>34.49</v>
      </c>
      <c r="C18" s="19">
        <v>1356.92</v>
      </c>
      <c r="D18" s="19">
        <v>27.15</v>
      </c>
      <c r="E18" s="19">
        <v>5360.05</v>
      </c>
      <c r="F18" s="19">
        <v>273528.27</v>
      </c>
      <c r="G18" s="19">
        <v>202929.44</v>
      </c>
      <c r="H18" s="19">
        <v>22052.7</v>
      </c>
      <c r="I18" s="19">
        <v>4581.26</v>
      </c>
      <c r="J18" s="19">
        <v>1235.21</v>
      </c>
      <c r="K18" s="19">
        <v>1052.71</v>
      </c>
      <c r="L18" s="19">
        <v>197.47</v>
      </c>
      <c r="M18" s="19">
        <v>606.71</v>
      </c>
      <c r="N18" s="14">
        <v>512962.38</v>
      </c>
      <c r="P18" s="24">
        <f t="shared" si="0"/>
        <v>725065.128095238</v>
      </c>
    </row>
    <row r="19" spans="1:16" ht="21.75">
      <c r="A19" s="10">
        <v>2554</v>
      </c>
      <c r="B19" s="19">
        <v>4521.74</v>
      </c>
      <c r="C19" s="19">
        <v>136646.35</v>
      </c>
      <c r="D19" s="19">
        <v>363866.29</v>
      </c>
      <c r="E19" s="19">
        <v>209159.75</v>
      </c>
      <c r="F19" s="19">
        <v>1308445.65</v>
      </c>
      <c r="G19" s="19">
        <v>394168.21</v>
      </c>
      <c r="H19" s="19">
        <v>201320.93</v>
      </c>
      <c r="I19" s="19">
        <v>9586.64</v>
      </c>
      <c r="J19" s="19">
        <v>195.86</v>
      </c>
      <c r="K19" s="19">
        <v>210.08</v>
      </c>
      <c r="L19" s="19">
        <v>797.37</v>
      </c>
      <c r="M19" s="19">
        <v>616.7</v>
      </c>
      <c r="N19" s="14">
        <v>2629535.56</v>
      </c>
      <c r="P19" s="24">
        <f t="shared" si="0"/>
        <v>725065.128095238</v>
      </c>
    </row>
    <row r="20" spans="1:16" ht="21.75">
      <c r="A20" s="10">
        <v>2555</v>
      </c>
      <c r="B20" s="19">
        <v>3199.36</v>
      </c>
      <c r="C20" s="19">
        <v>55197.04</v>
      </c>
      <c r="D20" s="19">
        <v>39004.6</v>
      </c>
      <c r="E20" s="19">
        <v>79124.84</v>
      </c>
      <c r="F20" s="19">
        <v>143664.87</v>
      </c>
      <c r="G20" s="19">
        <v>275186.58</v>
      </c>
      <c r="H20" s="19">
        <v>75384.9</v>
      </c>
      <c r="I20" s="19">
        <v>23047.15</v>
      </c>
      <c r="J20" s="19">
        <v>10104.34</v>
      </c>
      <c r="K20" s="19">
        <v>1567.88</v>
      </c>
      <c r="L20" s="19">
        <v>2454.9</v>
      </c>
      <c r="M20" s="19">
        <v>1505.4</v>
      </c>
      <c r="N20" s="14">
        <v>709441.87</v>
      </c>
      <c r="P20" s="24">
        <f t="shared" si="0"/>
        <v>725065.128095238</v>
      </c>
    </row>
    <row r="21" spans="1:16" ht="21.75">
      <c r="A21" s="10">
        <v>2556</v>
      </c>
      <c r="B21" s="19">
        <v>649.69</v>
      </c>
      <c r="C21" s="19">
        <v>836.1</v>
      </c>
      <c r="D21" s="19">
        <v>858.79</v>
      </c>
      <c r="E21" s="19">
        <v>1629.43</v>
      </c>
      <c r="F21" s="19">
        <v>59030.19</v>
      </c>
      <c r="G21" s="19">
        <v>67551.88</v>
      </c>
      <c r="H21" s="19">
        <v>27964.18</v>
      </c>
      <c r="I21" s="19">
        <v>6829.68</v>
      </c>
      <c r="J21" s="19">
        <v>2015.27</v>
      </c>
      <c r="K21" s="19">
        <v>503.97</v>
      </c>
      <c r="L21" s="19">
        <v>144.77</v>
      </c>
      <c r="M21" s="19">
        <v>71.67</v>
      </c>
      <c r="N21" s="14">
        <v>168085.62</v>
      </c>
      <c r="P21" s="24">
        <f t="shared" si="0"/>
        <v>725065.128095238</v>
      </c>
    </row>
    <row r="22" spans="1:16" ht="21.75">
      <c r="A22" s="10">
        <v>2557</v>
      </c>
      <c r="B22" s="19">
        <v>213.91</v>
      </c>
      <c r="C22" s="19">
        <v>9814.46</v>
      </c>
      <c r="D22" s="19">
        <v>2500.91</v>
      </c>
      <c r="E22" s="19">
        <v>45980.7</v>
      </c>
      <c r="F22" s="19">
        <v>77395.65</v>
      </c>
      <c r="G22" s="19">
        <v>243698.6</v>
      </c>
      <c r="H22" s="19">
        <v>26875.25</v>
      </c>
      <c r="I22" s="19">
        <v>11028.9</v>
      </c>
      <c r="J22" s="19">
        <v>1822.1</v>
      </c>
      <c r="K22" s="19">
        <v>1590.3</v>
      </c>
      <c r="L22" s="19">
        <v>496.61</v>
      </c>
      <c r="M22" s="19">
        <v>140.02</v>
      </c>
      <c r="N22" s="14">
        <v>421557.39</v>
      </c>
      <c r="P22" s="24">
        <f t="shared" si="0"/>
        <v>725065.128095238</v>
      </c>
    </row>
    <row r="23" spans="1:16" ht="21.75">
      <c r="A23" s="10">
        <v>2558</v>
      </c>
      <c r="B23" s="19">
        <v>371.42</v>
      </c>
      <c r="C23" s="19">
        <v>250.11</v>
      </c>
      <c r="D23" s="19">
        <v>165.53</v>
      </c>
      <c r="E23" s="19">
        <v>1914.43</v>
      </c>
      <c r="F23" s="19">
        <v>20383.76</v>
      </c>
      <c r="G23" s="19">
        <v>36514.64</v>
      </c>
      <c r="H23" s="19">
        <v>21203.42</v>
      </c>
      <c r="I23" s="19">
        <v>3566.23</v>
      </c>
      <c r="J23" s="19">
        <v>1878.89</v>
      </c>
      <c r="K23" s="19">
        <v>277.78</v>
      </c>
      <c r="L23" s="19">
        <v>146.56</v>
      </c>
      <c r="M23" s="19">
        <v>7.13</v>
      </c>
      <c r="N23" s="14">
        <v>86679.9</v>
      </c>
      <c r="P23" s="24">
        <f t="shared" si="0"/>
        <v>725065.128095238</v>
      </c>
    </row>
    <row r="24" spans="1:16" ht="21.75">
      <c r="A24" s="10">
        <v>2559</v>
      </c>
      <c r="B24" s="19">
        <v>7.58</v>
      </c>
      <c r="C24" s="19">
        <v>465.2</v>
      </c>
      <c r="D24" s="19">
        <v>3202.15</v>
      </c>
      <c r="E24" s="19">
        <v>17064.47</v>
      </c>
      <c r="F24" s="19">
        <v>104989.22</v>
      </c>
      <c r="G24" s="19">
        <v>123682.84</v>
      </c>
      <c r="H24" s="19">
        <v>41104.51</v>
      </c>
      <c r="I24" s="19">
        <v>10582.49</v>
      </c>
      <c r="J24" s="19">
        <v>1751.45</v>
      </c>
      <c r="K24" s="19">
        <v>1027.14</v>
      </c>
      <c r="L24" s="19">
        <v>148.64</v>
      </c>
      <c r="M24" s="19">
        <v>74.24</v>
      </c>
      <c r="N24" s="14">
        <v>304099.93</v>
      </c>
      <c r="P24" s="24">
        <f t="shared" si="0"/>
        <v>725065.128095238</v>
      </c>
    </row>
    <row r="25" spans="1:16" ht="21.75">
      <c r="A25" s="10">
        <v>2560</v>
      </c>
      <c r="B25" s="19">
        <v>3061</v>
      </c>
      <c r="C25" s="19">
        <v>11774</v>
      </c>
      <c r="D25" s="19">
        <v>10320</v>
      </c>
      <c r="E25" s="19">
        <v>229687</v>
      </c>
      <c r="F25" s="19">
        <v>103865</v>
      </c>
      <c r="G25" s="19">
        <v>246155</v>
      </c>
      <c r="H25" s="19">
        <v>273281</v>
      </c>
      <c r="I25" s="19">
        <v>19400</v>
      </c>
      <c r="J25" s="19">
        <v>2940</v>
      </c>
      <c r="K25" s="19">
        <v>1109</v>
      </c>
      <c r="L25" s="19">
        <v>210</v>
      </c>
      <c r="M25" s="19">
        <v>520</v>
      </c>
      <c r="N25" s="14">
        <f>SUM(B25:M25)</f>
        <v>902322</v>
      </c>
      <c r="P25" s="24">
        <f t="shared" si="0"/>
        <v>725065.128095238</v>
      </c>
    </row>
    <row r="26" spans="1:16" ht="21.75">
      <c r="A26" s="26">
        <v>2561</v>
      </c>
      <c r="B26" s="27">
        <v>4239</v>
      </c>
      <c r="C26" s="27">
        <v>8414</v>
      </c>
      <c r="D26" s="27">
        <v>5659</v>
      </c>
      <c r="E26" s="27">
        <v>56645</v>
      </c>
      <c r="F26" s="27">
        <v>94220</v>
      </c>
      <c r="G26" s="27">
        <v>89206</v>
      </c>
      <c r="H26" s="27">
        <v>24378</v>
      </c>
      <c r="I26" s="27">
        <v>2965</v>
      </c>
      <c r="J26" s="27">
        <v>1103</v>
      </c>
      <c r="K26" s="27">
        <v>880</v>
      </c>
      <c r="L26" s="27">
        <v>343</v>
      </c>
      <c r="M26" s="27">
        <v>253</v>
      </c>
      <c r="N26" s="28">
        <f>SUM(B26:M26)</f>
        <v>288305</v>
      </c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MAX(B5:B25)</f>
        <v>5124.46</v>
      </c>
      <c r="C38" s="22">
        <f aca="true" t="shared" si="1" ref="C38:M38">MAX(C5:C25)</f>
        <v>136646.35</v>
      </c>
      <c r="D38" s="22">
        <f t="shared" si="1"/>
        <v>363866.29</v>
      </c>
      <c r="E38" s="22">
        <f t="shared" si="1"/>
        <v>229687</v>
      </c>
      <c r="F38" s="22">
        <f t="shared" si="1"/>
        <v>1308445.65</v>
      </c>
      <c r="G38" s="22">
        <f t="shared" si="1"/>
        <v>1341554.93</v>
      </c>
      <c r="H38" s="22">
        <f t="shared" si="1"/>
        <v>273281</v>
      </c>
      <c r="I38" s="22">
        <f t="shared" si="1"/>
        <v>62148.74</v>
      </c>
      <c r="J38" s="22">
        <f t="shared" si="1"/>
        <v>16513</v>
      </c>
      <c r="K38" s="22">
        <f t="shared" si="1"/>
        <v>16920.12</v>
      </c>
      <c r="L38" s="22">
        <f t="shared" si="1"/>
        <v>11803.06</v>
      </c>
      <c r="M38" s="22">
        <f t="shared" si="1"/>
        <v>14189.07</v>
      </c>
      <c r="N38" s="29">
        <f>MAX(N5:N25)</f>
        <v>2629535.56</v>
      </c>
    </row>
    <row r="39" spans="1:14" ht="21.75">
      <c r="A39" s="12" t="s">
        <v>14</v>
      </c>
      <c r="B39" s="22">
        <f>AVERAGE(B5:B25)</f>
        <v>2073.416190476191</v>
      </c>
      <c r="C39" s="22">
        <f aca="true" t="shared" si="2" ref="C39:M39">AVERAGE(C5:C25)</f>
        <v>22551.085714285713</v>
      </c>
      <c r="D39" s="22">
        <f t="shared" si="2"/>
        <v>37186.699523809526</v>
      </c>
      <c r="E39" s="22">
        <f t="shared" si="2"/>
        <v>51410.67476190476</v>
      </c>
      <c r="F39" s="22">
        <f t="shared" si="2"/>
        <v>204002.05333333334</v>
      </c>
      <c r="G39" s="22">
        <f t="shared" si="2"/>
        <v>304973.2333333333</v>
      </c>
      <c r="H39" s="22">
        <f t="shared" si="2"/>
        <v>77777.05428571429</v>
      </c>
      <c r="I39" s="22">
        <f t="shared" si="2"/>
        <v>16490.486666666668</v>
      </c>
      <c r="J39" s="22">
        <f t="shared" si="2"/>
        <v>3808.1495238095245</v>
      </c>
      <c r="K39" s="22">
        <f t="shared" si="2"/>
        <v>1725.9404761904761</v>
      </c>
      <c r="L39" s="22">
        <f t="shared" si="2"/>
        <v>1192.1552380952382</v>
      </c>
      <c r="M39" s="22">
        <f t="shared" si="2"/>
        <v>1874.179047619047</v>
      </c>
      <c r="N39" s="17">
        <f>SUM(B39:M39)</f>
        <v>725065.128095238</v>
      </c>
    </row>
    <row r="40" spans="1:14" ht="21.75">
      <c r="A40" s="12" t="s">
        <v>15</v>
      </c>
      <c r="B40" s="22">
        <f>MIN(B5:B25)</f>
        <v>7.58</v>
      </c>
      <c r="C40" s="22">
        <f aca="true" t="shared" si="3" ref="C40:N40">MIN(C5:C25)</f>
        <v>250.11</v>
      </c>
      <c r="D40" s="22">
        <f t="shared" si="3"/>
        <v>27.15</v>
      </c>
      <c r="E40" s="22">
        <f t="shared" si="3"/>
        <v>1629.43</v>
      </c>
      <c r="F40" s="22">
        <f t="shared" si="3"/>
        <v>9445</v>
      </c>
      <c r="G40" s="22">
        <f t="shared" si="3"/>
        <v>36514.64</v>
      </c>
      <c r="H40" s="22">
        <f t="shared" si="3"/>
        <v>6730</v>
      </c>
      <c r="I40" s="22">
        <f t="shared" si="3"/>
        <v>1851</v>
      </c>
      <c r="J40" s="22">
        <f t="shared" si="3"/>
        <v>195.86</v>
      </c>
      <c r="K40" s="22">
        <f t="shared" si="3"/>
        <v>77</v>
      </c>
      <c r="L40" s="22">
        <f t="shared" si="3"/>
        <v>144.77</v>
      </c>
      <c r="M40" s="22">
        <f t="shared" si="3"/>
        <v>0</v>
      </c>
      <c r="N40" s="29">
        <f t="shared" si="3"/>
        <v>86679.9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2019-04-24T06:29:23Z</dcterms:modified>
  <cp:category/>
  <cp:version/>
  <cp:contentType/>
  <cp:contentStatus/>
</cp:coreProperties>
</file>