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W.3A" sheetId="1" r:id="rId1"/>
    <sheet name="กราฟW.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<sst xmlns="http://schemas.openxmlformats.org/spreadsheetml/2006/main" count="23" uniqueCount="23">
  <si>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</si>
  <si>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</si>
  <si>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</si>
  <si>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</si>
  <si>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</si>
  <si>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</si>
  <si>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</si>
  <si>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</si>
  <si>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</si>
  <si>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</si>
  <si>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</si>
  <si>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</si>
  <si>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</si>
  <si>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</si>
  <si>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</si>
  <si>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</si>
  <si>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</si>
  <si>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</si>
  <si>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</si>
  <si>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</si>
  <si>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</si>
  <si>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8,924 ตร.กม.</t>
  </si>
  <si>
    <t>แม่น้ำวัง สถานี W.3A บ้านดอนชัย อ.เถิน จ.ลำปาง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</si>
</sst>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W.3A บ้านดอนชัย อ.เถิน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CC99FF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1,768,935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14,324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222,820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W.3A'!$A$5:$A$26</c:f>
              <c:numCache>
                <c:ptCount val="2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</c:numCache>
            </c:numRef>
          </c:cat>
          <c:val>
            <c:numRef>
              <c:f>'ตะกอน- W.3A'!$N$5:$N$26</c:f>
              <c:numCache>
                <c:ptCount val="22"/>
                <c:pt idx="0">
                  <c:v>65728.8</c:v>
                </c:pt>
                <c:pt idx="1">
                  <c:v>41211</c:v>
                </c:pt>
                <c:pt idx="2">
                  <c:v>217488</c:v>
                </c:pt>
                <c:pt idx="3">
                  <c:v>175262.7</c:v>
                </c:pt>
                <c:pt idx="4">
                  <c:v>226174.43</c:v>
                </c:pt>
                <c:pt idx="5">
                  <c:v>422437</c:v>
                </c:pt>
                <c:pt idx="6">
                  <c:v>130030</c:v>
                </c:pt>
                <c:pt idx="8">
                  <c:v>291800.42</c:v>
                </c:pt>
                <c:pt idx="10">
                  <c:v>205304.81</c:v>
                </c:pt>
                <c:pt idx="11">
                  <c:v>144656</c:v>
                </c:pt>
                <c:pt idx="12">
                  <c:v>40317.94</c:v>
                </c:pt>
                <c:pt idx="13">
                  <c:v>175099</c:v>
                </c:pt>
                <c:pt idx="14">
                  <c:v>1034737.77</c:v>
                </c:pt>
                <c:pt idx="15">
                  <c:v>252185.1</c:v>
                </c:pt>
                <c:pt idx="16">
                  <c:v>1768935.72</c:v>
                </c:pt>
                <c:pt idx="17">
                  <c:v>1703566.3</c:v>
                </c:pt>
                <c:pt idx="18">
                  <c:v>14324.37</c:v>
                </c:pt>
                <c:pt idx="19">
                  <c:v>98238.94</c:v>
                </c:pt>
                <c:pt idx="20">
                  <c:v>305891</c:v>
                </c:pt>
                <c:pt idx="21">
                  <c:v>70743</c:v>
                </c:pt>
              </c:numCache>
            </c:numRef>
          </c:val>
        </c:ser>
        <c:gapWidth val="50"/>
        <c:axId val="9167373"/>
        <c:axId val="1539749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384,915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W.3A'!$A$5:$A$25</c:f>
              <c:numCache>
                <c:ptCount val="21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</c:numCache>
            </c:numRef>
          </c:cat>
          <c:val>
            <c:numRef>
              <c:f>'ตะกอน- W.3A'!$P$5:$P$25</c:f>
              <c:numCache>
                <c:ptCount val="21"/>
                <c:pt idx="0">
                  <c:v>384915.22368421056</c:v>
                </c:pt>
                <c:pt idx="1">
                  <c:v>384915.22368421056</c:v>
                </c:pt>
                <c:pt idx="2">
                  <c:v>384915.22368421056</c:v>
                </c:pt>
                <c:pt idx="3">
                  <c:v>384915.22368421056</c:v>
                </c:pt>
                <c:pt idx="4">
                  <c:v>384915.22368421056</c:v>
                </c:pt>
                <c:pt idx="5">
                  <c:v>384915.22368421056</c:v>
                </c:pt>
                <c:pt idx="6">
                  <c:v>384915.22368421056</c:v>
                </c:pt>
                <c:pt idx="7">
                  <c:v>384915.22368421056</c:v>
                </c:pt>
                <c:pt idx="8">
                  <c:v>384915.22368421056</c:v>
                </c:pt>
                <c:pt idx="9">
                  <c:v>384915.22368421056</c:v>
                </c:pt>
                <c:pt idx="10">
                  <c:v>384915.22368421056</c:v>
                </c:pt>
                <c:pt idx="11">
                  <c:v>384915.22368421056</c:v>
                </c:pt>
                <c:pt idx="12">
                  <c:v>384915.22368421056</c:v>
                </c:pt>
                <c:pt idx="13">
                  <c:v>384915.22368421056</c:v>
                </c:pt>
                <c:pt idx="14">
                  <c:v>384915.22368421056</c:v>
                </c:pt>
                <c:pt idx="15">
                  <c:v>384915.22368421056</c:v>
                </c:pt>
                <c:pt idx="16">
                  <c:v>384915.22368421056</c:v>
                </c:pt>
                <c:pt idx="17">
                  <c:v>384915.22368421056</c:v>
                </c:pt>
                <c:pt idx="18">
                  <c:v>384915.22368421056</c:v>
                </c:pt>
                <c:pt idx="19">
                  <c:v>384915.22368421056</c:v>
                </c:pt>
                <c:pt idx="20">
                  <c:v>384915.22368421056</c:v>
                </c:pt>
              </c:numCache>
            </c:numRef>
          </c:val>
          <c:smooth val="0"/>
        </c:ser>
        <c:axId val="9167373"/>
        <c:axId val="15397494"/>
      </c:lineChart>
      <c:catAx>
        <c:axId val="9167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397494"/>
        <c:crosses val="autoZero"/>
        <c:auto val="1"/>
        <c:lblOffset val="100"/>
        <c:tickLblSkip val="1"/>
        <c:noMultiLvlLbl val="0"/>
      </c:catAx>
      <c:valAx>
        <c:axId val="15397494"/>
        <c:scaling>
          <c:orientation val="minMax"/>
          <c:max val="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9167373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4">
      <selection activeCell="P28" sqref="P2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21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2540</v>
      </c>
      <c r="B5" s="18">
        <v>305.4</v>
      </c>
      <c r="C5" s="18">
        <v>232.3</v>
      </c>
      <c r="D5" s="18">
        <v>280.6</v>
      </c>
      <c r="E5" s="18">
        <v>416.5</v>
      </c>
      <c r="F5" s="18">
        <v>3210.2</v>
      </c>
      <c r="G5" s="18">
        <v>14614.3</v>
      </c>
      <c r="H5" s="18">
        <v>44187.7</v>
      </c>
      <c r="I5" s="18">
        <v>1383.6</v>
      </c>
      <c r="J5" s="18">
        <v>738.8</v>
      </c>
      <c r="K5" s="18">
        <v>203.3</v>
      </c>
      <c r="L5" s="18">
        <v>90.9</v>
      </c>
      <c r="M5" s="18">
        <v>65.2</v>
      </c>
      <c r="N5" s="13">
        <v>65728.8</v>
      </c>
      <c r="P5" s="24">
        <f>N39</f>
        <v>384915.22368421056</v>
      </c>
    </row>
    <row r="6" spans="1:16" ht="21.75">
      <c r="A6" s="10">
        <v>2541</v>
      </c>
      <c r="B6" s="19">
        <v>248</v>
      </c>
      <c r="C6" s="19">
        <v>487</v>
      </c>
      <c r="D6" s="19">
        <v>94</v>
      </c>
      <c r="E6" s="19">
        <v>1793</v>
      </c>
      <c r="F6" s="19">
        <v>3623</v>
      </c>
      <c r="G6" s="19">
        <v>30294</v>
      </c>
      <c r="H6" s="19">
        <v>2636</v>
      </c>
      <c r="I6" s="19">
        <v>1096</v>
      </c>
      <c r="J6" s="19">
        <v>285</v>
      </c>
      <c r="K6" s="19">
        <v>135</v>
      </c>
      <c r="L6" s="19">
        <v>41</v>
      </c>
      <c r="M6" s="19">
        <v>479</v>
      </c>
      <c r="N6" s="14">
        <v>41211</v>
      </c>
      <c r="P6" s="24">
        <f>P5</f>
        <v>384915.22368421056</v>
      </c>
    </row>
    <row r="7" spans="1:16" ht="21.75">
      <c r="A7" s="10">
        <v>2542</v>
      </c>
      <c r="B7" s="19">
        <v>1127</v>
      </c>
      <c r="C7" s="19">
        <v>2700</v>
      </c>
      <c r="D7" s="19">
        <v>2276</v>
      </c>
      <c r="E7" s="19">
        <v>1690</v>
      </c>
      <c r="F7" s="19">
        <v>3630</v>
      </c>
      <c r="G7" s="19">
        <v>113665</v>
      </c>
      <c r="H7" s="19">
        <v>35823</v>
      </c>
      <c r="I7" s="19">
        <v>51824</v>
      </c>
      <c r="J7" s="19">
        <v>2693</v>
      </c>
      <c r="K7" s="19">
        <v>916</v>
      </c>
      <c r="L7" s="19">
        <v>637</v>
      </c>
      <c r="M7" s="19">
        <v>507</v>
      </c>
      <c r="N7" s="14">
        <v>217488</v>
      </c>
      <c r="P7" s="24">
        <f aca="true" t="shared" si="0" ref="P7:P25">P6</f>
        <v>384915.22368421056</v>
      </c>
    </row>
    <row r="8" spans="1:16" ht="21.75">
      <c r="A8" s="10">
        <v>2543</v>
      </c>
      <c r="B8" s="19">
        <v>730.1</v>
      </c>
      <c r="C8" s="19">
        <v>17625.2</v>
      </c>
      <c r="D8" s="19">
        <v>36833.8</v>
      </c>
      <c r="E8" s="19">
        <v>6026.3</v>
      </c>
      <c r="F8" s="19">
        <v>18712.4</v>
      </c>
      <c r="G8" s="19">
        <v>58403.1</v>
      </c>
      <c r="H8" s="19">
        <v>25451.5</v>
      </c>
      <c r="I8" s="19">
        <v>9006.4</v>
      </c>
      <c r="J8" s="19">
        <v>885</v>
      </c>
      <c r="K8" s="19">
        <v>454.2</v>
      </c>
      <c r="L8" s="19">
        <v>306.5</v>
      </c>
      <c r="M8" s="19">
        <v>828.2</v>
      </c>
      <c r="N8" s="14">
        <v>175262.7</v>
      </c>
      <c r="P8" s="24">
        <f t="shared" si="0"/>
        <v>384915.22368421056</v>
      </c>
    </row>
    <row r="9" spans="1:16" ht="21.75">
      <c r="A9" s="10">
        <v>2544</v>
      </c>
      <c r="B9" s="19">
        <v>440.96</v>
      </c>
      <c r="C9" s="19">
        <v>7549.6</v>
      </c>
      <c r="D9" s="19">
        <v>821.65</v>
      </c>
      <c r="E9" s="19">
        <v>5727.14</v>
      </c>
      <c r="F9" s="19">
        <v>90873.31</v>
      </c>
      <c r="G9" s="19">
        <v>34338.99</v>
      </c>
      <c r="H9" s="19">
        <v>53560.19</v>
      </c>
      <c r="I9" s="19">
        <v>29087.43</v>
      </c>
      <c r="J9" s="19">
        <v>1538.64</v>
      </c>
      <c r="K9" s="19">
        <v>1149.76</v>
      </c>
      <c r="L9" s="19">
        <v>713.99</v>
      </c>
      <c r="M9" s="19">
        <v>372.76</v>
      </c>
      <c r="N9" s="14">
        <v>226174.43</v>
      </c>
      <c r="P9" s="24">
        <f t="shared" si="0"/>
        <v>384915.22368421056</v>
      </c>
    </row>
    <row r="10" spans="1:16" ht="21.75">
      <c r="A10" s="10">
        <v>2545</v>
      </c>
      <c r="B10" s="19">
        <v>168</v>
      </c>
      <c r="C10" s="19">
        <v>5333</v>
      </c>
      <c r="D10" s="19">
        <v>8923</v>
      </c>
      <c r="E10" s="19">
        <v>3120</v>
      </c>
      <c r="F10" s="19">
        <v>21449</v>
      </c>
      <c r="G10" s="19">
        <v>267010</v>
      </c>
      <c r="H10" s="19">
        <v>43183</v>
      </c>
      <c r="I10" s="19">
        <v>50350</v>
      </c>
      <c r="J10" s="19">
        <v>16435</v>
      </c>
      <c r="K10" s="19">
        <v>3730</v>
      </c>
      <c r="L10" s="19">
        <v>1406</v>
      </c>
      <c r="M10" s="19">
        <v>1330</v>
      </c>
      <c r="N10" s="14">
        <v>422437</v>
      </c>
      <c r="P10" s="24">
        <f t="shared" si="0"/>
        <v>384915.22368421056</v>
      </c>
    </row>
    <row r="11" spans="1:16" ht="21.75">
      <c r="A11" s="10">
        <v>2546</v>
      </c>
      <c r="B11" s="19">
        <v>570</v>
      </c>
      <c r="C11" s="19">
        <v>1930</v>
      </c>
      <c r="D11" s="19">
        <v>1960</v>
      </c>
      <c r="E11" s="19">
        <v>4350</v>
      </c>
      <c r="F11" s="19">
        <v>8460</v>
      </c>
      <c r="G11" s="19">
        <v>104880</v>
      </c>
      <c r="H11" s="19">
        <v>6200</v>
      </c>
      <c r="I11" s="19">
        <v>970</v>
      </c>
      <c r="J11" s="19">
        <v>100</v>
      </c>
      <c r="K11" s="19">
        <v>320</v>
      </c>
      <c r="L11" s="19">
        <v>170</v>
      </c>
      <c r="M11" s="19">
        <v>120</v>
      </c>
      <c r="N11" s="14">
        <v>130030</v>
      </c>
      <c r="P11" s="24">
        <f t="shared" si="0"/>
        <v>384915.22368421056</v>
      </c>
    </row>
    <row r="12" spans="1:16" ht="21.75">
      <c r="A12" s="10">
        <v>2547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>
        <f t="shared" si="0"/>
        <v>384915.22368421056</v>
      </c>
    </row>
    <row r="13" spans="1:16" ht="21.75">
      <c r="A13" s="10">
        <v>2548</v>
      </c>
      <c r="B13" s="19">
        <v>238.44</v>
      </c>
      <c r="C13" s="19">
        <v>157.39</v>
      </c>
      <c r="D13" s="19">
        <v>620.91</v>
      </c>
      <c r="E13" s="19">
        <v>4039.65</v>
      </c>
      <c r="F13" s="19">
        <v>15038.82</v>
      </c>
      <c r="G13" s="19">
        <v>169991.84</v>
      </c>
      <c r="H13" s="19">
        <v>77301.6</v>
      </c>
      <c r="I13" s="19">
        <v>18988.7</v>
      </c>
      <c r="J13" s="19">
        <v>3027.62</v>
      </c>
      <c r="K13" s="19">
        <v>1115.64</v>
      </c>
      <c r="L13" s="19">
        <v>643.41</v>
      </c>
      <c r="M13" s="19">
        <v>636.4</v>
      </c>
      <c r="N13" s="14">
        <v>291800.42</v>
      </c>
      <c r="P13" s="24">
        <f t="shared" si="0"/>
        <v>384915.22368421056</v>
      </c>
    </row>
    <row r="14" spans="1:16" ht="21.75">
      <c r="A14" s="10">
        <v>2549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>
        <f t="shared" si="0"/>
        <v>384915.22368421056</v>
      </c>
    </row>
    <row r="15" spans="1:16" ht="21.75">
      <c r="A15" s="10">
        <v>2550</v>
      </c>
      <c r="B15" s="19">
        <v>648.94</v>
      </c>
      <c r="C15" s="19">
        <v>63669.41</v>
      </c>
      <c r="D15" s="19">
        <v>11980.64</v>
      </c>
      <c r="E15" s="19">
        <v>12152.83</v>
      </c>
      <c r="F15" s="19">
        <v>18162.09</v>
      </c>
      <c r="G15" s="19">
        <v>66121.65</v>
      </c>
      <c r="H15" s="19">
        <v>26076.84</v>
      </c>
      <c r="I15" s="19">
        <v>5704.37</v>
      </c>
      <c r="J15" s="19">
        <v>127.63</v>
      </c>
      <c r="K15" s="19">
        <v>300.56</v>
      </c>
      <c r="L15" s="19">
        <v>194.26</v>
      </c>
      <c r="M15" s="19">
        <v>165.59</v>
      </c>
      <c r="N15" s="14">
        <v>205304.81</v>
      </c>
      <c r="P15" s="24">
        <f t="shared" si="0"/>
        <v>384915.22368421056</v>
      </c>
    </row>
    <row r="16" spans="1:16" ht="21.75">
      <c r="A16" s="10">
        <v>2551</v>
      </c>
      <c r="B16" s="20">
        <v>364</v>
      </c>
      <c r="C16" s="20">
        <v>682</v>
      </c>
      <c r="D16" s="20">
        <v>806</v>
      </c>
      <c r="E16" s="20">
        <v>490</v>
      </c>
      <c r="F16" s="20">
        <v>1789</v>
      </c>
      <c r="G16" s="20">
        <v>36493</v>
      </c>
      <c r="H16" s="20">
        <v>45547</v>
      </c>
      <c r="I16" s="20">
        <v>53139</v>
      </c>
      <c r="J16" s="20">
        <v>1253</v>
      </c>
      <c r="K16" s="20">
        <v>1853</v>
      </c>
      <c r="L16" s="20">
        <v>1086</v>
      </c>
      <c r="M16" s="20">
        <v>1154</v>
      </c>
      <c r="N16" s="15">
        <v>144656</v>
      </c>
      <c r="P16" s="24">
        <f t="shared" si="0"/>
        <v>384915.22368421056</v>
      </c>
    </row>
    <row r="17" spans="1:16" ht="21.75">
      <c r="A17" s="10">
        <v>2552</v>
      </c>
      <c r="B17" s="19">
        <v>793.12</v>
      </c>
      <c r="C17" s="19">
        <v>1021.52</v>
      </c>
      <c r="D17" s="19">
        <v>3839.1</v>
      </c>
      <c r="E17" s="19">
        <v>4189.97</v>
      </c>
      <c r="F17" s="19">
        <v>3241.95</v>
      </c>
      <c r="G17" s="19">
        <v>13116.19</v>
      </c>
      <c r="H17" s="19">
        <v>11846.68</v>
      </c>
      <c r="I17" s="19">
        <v>1487.48</v>
      </c>
      <c r="J17" s="19">
        <v>280.08</v>
      </c>
      <c r="K17" s="19">
        <v>303.04</v>
      </c>
      <c r="L17" s="19">
        <v>74.88</v>
      </c>
      <c r="M17" s="19">
        <v>123.92</v>
      </c>
      <c r="N17" s="14">
        <v>40317.94</v>
      </c>
      <c r="P17" s="24">
        <f t="shared" si="0"/>
        <v>384915.22368421056</v>
      </c>
    </row>
    <row r="18" spans="1:16" ht="21.75">
      <c r="A18" s="10">
        <v>2553</v>
      </c>
      <c r="B18" s="19">
        <v>371.17</v>
      </c>
      <c r="C18" s="19">
        <v>584.67</v>
      </c>
      <c r="D18" s="19">
        <v>1222.32</v>
      </c>
      <c r="E18" s="19">
        <v>1236.56</v>
      </c>
      <c r="F18" s="19">
        <v>76052.47</v>
      </c>
      <c r="G18" s="19">
        <v>49298.94</v>
      </c>
      <c r="H18" s="19">
        <v>38852.56</v>
      </c>
      <c r="I18" s="19">
        <v>5435.36</v>
      </c>
      <c r="J18" s="19">
        <v>1233.21</v>
      </c>
      <c r="K18" s="19">
        <v>154.36</v>
      </c>
      <c r="L18" s="19">
        <v>83.96</v>
      </c>
      <c r="M18" s="19">
        <v>573.42</v>
      </c>
      <c r="N18" s="14">
        <v>175099</v>
      </c>
      <c r="P18" s="24">
        <f t="shared" si="0"/>
        <v>384915.22368421056</v>
      </c>
    </row>
    <row r="19" spans="1:16" ht="21.75">
      <c r="A19" s="10">
        <v>2554</v>
      </c>
      <c r="B19" s="19">
        <v>1810.95</v>
      </c>
      <c r="C19" s="19">
        <v>112541.57</v>
      </c>
      <c r="D19" s="19">
        <v>16436.81</v>
      </c>
      <c r="E19" s="19">
        <v>23021.5</v>
      </c>
      <c r="F19" s="19">
        <v>331048.97</v>
      </c>
      <c r="G19" s="19">
        <v>203096.97</v>
      </c>
      <c r="H19" s="19">
        <v>326225.93</v>
      </c>
      <c r="I19" s="19">
        <v>9365.08</v>
      </c>
      <c r="J19" s="19">
        <v>3454.48</v>
      </c>
      <c r="K19" s="19">
        <v>2111.33</v>
      </c>
      <c r="L19" s="19">
        <v>2974.88</v>
      </c>
      <c r="M19" s="19">
        <v>2649.3</v>
      </c>
      <c r="N19" s="14">
        <v>1034737.77</v>
      </c>
      <c r="P19" s="24">
        <f t="shared" si="0"/>
        <v>384915.22368421056</v>
      </c>
    </row>
    <row r="20" spans="1:16" ht="21.75">
      <c r="A20" s="10">
        <v>2555</v>
      </c>
      <c r="B20" s="19">
        <v>1399.62</v>
      </c>
      <c r="C20" s="19">
        <v>11357.88</v>
      </c>
      <c r="D20" s="19">
        <v>14132.41</v>
      </c>
      <c r="E20" s="19">
        <v>3811.17</v>
      </c>
      <c r="F20" s="19">
        <v>5317.6</v>
      </c>
      <c r="G20" s="19">
        <v>188708.18</v>
      </c>
      <c r="H20" s="19">
        <v>22912.3</v>
      </c>
      <c r="I20" s="19">
        <v>2873.51</v>
      </c>
      <c r="J20" s="19">
        <v>529.34</v>
      </c>
      <c r="K20" s="19">
        <v>540.06</v>
      </c>
      <c r="L20" s="19">
        <v>411.53</v>
      </c>
      <c r="M20" s="19">
        <v>191.49</v>
      </c>
      <c r="N20" s="14">
        <v>252185.1</v>
      </c>
      <c r="P20" s="24">
        <f t="shared" si="0"/>
        <v>384915.22368421056</v>
      </c>
    </row>
    <row r="21" spans="1:16" ht="21.75">
      <c r="A21" s="10">
        <v>2556</v>
      </c>
      <c r="B21" s="19">
        <v>4425.84</v>
      </c>
      <c r="C21" s="19">
        <v>7270.39</v>
      </c>
      <c r="D21" s="19">
        <v>2607.37</v>
      </c>
      <c r="E21" s="19">
        <v>10927.67</v>
      </c>
      <c r="F21" s="19">
        <v>52488.95</v>
      </c>
      <c r="G21" s="19">
        <v>312557.24</v>
      </c>
      <c r="H21" s="19">
        <v>1282038.32</v>
      </c>
      <c r="I21" s="19">
        <v>70905.12</v>
      </c>
      <c r="J21" s="19">
        <v>16079.32</v>
      </c>
      <c r="K21" s="19">
        <v>4925.89</v>
      </c>
      <c r="L21" s="19">
        <v>2603.12</v>
      </c>
      <c r="M21" s="19">
        <v>2106.47</v>
      </c>
      <c r="N21" s="14">
        <v>1768935.72</v>
      </c>
      <c r="P21" s="24">
        <f t="shared" si="0"/>
        <v>384915.22368421056</v>
      </c>
    </row>
    <row r="22" spans="1:16" ht="21.75">
      <c r="A22" s="10">
        <v>2557</v>
      </c>
      <c r="B22" s="19">
        <v>12763.52</v>
      </c>
      <c r="C22" s="19">
        <v>232333.03</v>
      </c>
      <c r="D22" s="19">
        <v>16383.87</v>
      </c>
      <c r="E22" s="19">
        <v>43090.36</v>
      </c>
      <c r="F22" s="19">
        <v>133961.09</v>
      </c>
      <c r="G22" s="19">
        <v>1043859.1</v>
      </c>
      <c r="H22" s="19">
        <v>129747.18</v>
      </c>
      <c r="I22" s="19">
        <v>78854.69</v>
      </c>
      <c r="J22" s="19">
        <v>1085.44</v>
      </c>
      <c r="K22" s="19">
        <v>9586.27</v>
      </c>
      <c r="L22" s="19">
        <v>1040.67</v>
      </c>
      <c r="M22" s="19">
        <v>861.08</v>
      </c>
      <c r="N22" s="14">
        <v>1703566.3</v>
      </c>
      <c r="P22" s="24">
        <f t="shared" si="0"/>
        <v>384915.22368421056</v>
      </c>
    </row>
    <row r="23" spans="1:16" ht="21.75">
      <c r="A23" s="10">
        <v>2558</v>
      </c>
      <c r="B23" s="19">
        <v>235.83</v>
      </c>
      <c r="C23" s="19">
        <v>155.91</v>
      </c>
      <c r="D23" s="19">
        <v>26.9</v>
      </c>
      <c r="E23" s="19">
        <v>133.4</v>
      </c>
      <c r="F23" s="19">
        <v>2336.75</v>
      </c>
      <c r="G23" s="19">
        <v>8832.88</v>
      </c>
      <c r="H23" s="19">
        <v>1301.64</v>
      </c>
      <c r="I23" s="19">
        <v>532.63</v>
      </c>
      <c r="J23" s="19">
        <v>664.13</v>
      </c>
      <c r="K23" s="19">
        <v>63.98</v>
      </c>
      <c r="L23" s="19">
        <v>30.85</v>
      </c>
      <c r="M23" s="19">
        <v>9.47</v>
      </c>
      <c r="N23" s="14">
        <v>14324.37</v>
      </c>
      <c r="P23" s="24">
        <f t="shared" si="0"/>
        <v>384915.22368421056</v>
      </c>
    </row>
    <row r="24" spans="1:16" ht="21.75">
      <c r="A24" s="10">
        <v>2559</v>
      </c>
      <c r="B24" s="19">
        <v>6.81</v>
      </c>
      <c r="C24" s="19">
        <v>73.83</v>
      </c>
      <c r="D24" s="19">
        <v>291.56</v>
      </c>
      <c r="E24" s="19">
        <v>1170.15</v>
      </c>
      <c r="F24" s="19">
        <v>3776.55</v>
      </c>
      <c r="G24" s="19">
        <v>43193.42</v>
      </c>
      <c r="H24" s="19">
        <v>35682.52</v>
      </c>
      <c r="I24" s="19">
        <v>11315.01</v>
      </c>
      <c r="J24" s="19">
        <v>842.43</v>
      </c>
      <c r="K24" s="19">
        <v>1340.34</v>
      </c>
      <c r="L24" s="19">
        <v>243.53</v>
      </c>
      <c r="M24" s="19">
        <v>302.79</v>
      </c>
      <c r="N24" s="14">
        <v>98238.94</v>
      </c>
      <c r="P24" s="24">
        <f t="shared" si="0"/>
        <v>384915.22368421056</v>
      </c>
    </row>
    <row r="25" spans="1:16" ht="21.75">
      <c r="A25" s="10">
        <v>2560</v>
      </c>
      <c r="B25" s="19">
        <v>501</v>
      </c>
      <c r="C25" s="19">
        <v>2948</v>
      </c>
      <c r="D25" s="19">
        <v>8797</v>
      </c>
      <c r="E25" s="19">
        <v>32368</v>
      </c>
      <c r="F25" s="19">
        <v>38447</v>
      </c>
      <c r="G25" s="19">
        <v>59401</v>
      </c>
      <c r="H25" s="19">
        <v>155538</v>
      </c>
      <c r="I25" s="19">
        <v>6211</v>
      </c>
      <c r="J25" s="19">
        <v>310</v>
      </c>
      <c r="K25" s="19">
        <v>582</v>
      </c>
      <c r="L25" s="19">
        <v>392</v>
      </c>
      <c r="M25" s="19">
        <v>396</v>
      </c>
      <c r="N25" s="14">
        <f>SUM(B25:M25)</f>
        <v>305891</v>
      </c>
      <c r="P25" s="24">
        <f t="shared" si="0"/>
        <v>384915.22368421056</v>
      </c>
    </row>
    <row r="26" spans="1:16" ht="21.75">
      <c r="A26" s="26">
        <v>2561</v>
      </c>
      <c r="B26" s="27">
        <v>4838</v>
      </c>
      <c r="C26" s="27">
        <v>7470</v>
      </c>
      <c r="D26" s="27">
        <v>5313</v>
      </c>
      <c r="E26" s="27">
        <v>12906</v>
      </c>
      <c r="F26" s="27">
        <v>14674</v>
      </c>
      <c r="G26" s="27">
        <v>6197</v>
      </c>
      <c r="H26" s="27">
        <v>14829</v>
      </c>
      <c r="I26" s="27">
        <v>4516</v>
      </c>
      <c r="J26" s="27">
        <v>1414</v>
      </c>
      <c r="K26" s="27">
        <v>3006</v>
      </c>
      <c r="L26" s="27">
        <v>699</v>
      </c>
      <c r="M26" s="27">
        <v>535</v>
      </c>
      <c r="N26" s="28">
        <f>SUM(B26:M26)</f>
        <v>76397</v>
      </c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MAX(B5:B25)</f>
        <v>12763.52</v>
      </c>
      <c r="C38" s="22">
        <f aca="true" t="shared" si="1" ref="C38:N38">MAX(C5:C25)</f>
        <v>232333.03</v>
      </c>
      <c r="D38" s="22">
        <f t="shared" si="1"/>
        <v>36833.8</v>
      </c>
      <c r="E38" s="22">
        <f t="shared" si="1"/>
        <v>43090.36</v>
      </c>
      <c r="F38" s="22">
        <f t="shared" si="1"/>
        <v>331048.97</v>
      </c>
      <c r="G38" s="22">
        <f t="shared" si="1"/>
        <v>1043859.1</v>
      </c>
      <c r="H38" s="22">
        <f t="shared" si="1"/>
        <v>1282038.32</v>
      </c>
      <c r="I38" s="22">
        <f t="shared" si="1"/>
        <v>78854.69</v>
      </c>
      <c r="J38" s="22">
        <f t="shared" si="1"/>
        <v>16435</v>
      </c>
      <c r="K38" s="22">
        <f t="shared" si="1"/>
        <v>9586.27</v>
      </c>
      <c r="L38" s="22">
        <f t="shared" si="1"/>
        <v>2974.88</v>
      </c>
      <c r="M38" s="22">
        <f t="shared" si="1"/>
        <v>2649.3</v>
      </c>
      <c r="N38" s="29">
        <f t="shared" si="1"/>
        <v>1768935.72</v>
      </c>
    </row>
    <row r="39" spans="1:14" ht="21.75">
      <c r="A39" s="12" t="s">
        <v>14</v>
      </c>
      <c r="B39" s="22">
        <f>AVERAGE(B5:B25)</f>
        <v>1428.8789473684212</v>
      </c>
      <c r="C39" s="22">
        <f aca="true" t="shared" si="2" ref="C39:M39">AVERAGE(C5:C25)</f>
        <v>24665.93157894737</v>
      </c>
      <c r="D39" s="22">
        <f t="shared" si="2"/>
        <v>6754.417894736842</v>
      </c>
      <c r="E39" s="22">
        <f t="shared" si="2"/>
        <v>8408.115789473683</v>
      </c>
      <c r="F39" s="22">
        <f t="shared" si="2"/>
        <v>43769.42894736842</v>
      </c>
      <c r="G39" s="22">
        <f t="shared" si="2"/>
        <v>148309.25263157894</v>
      </c>
      <c r="H39" s="22">
        <f t="shared" si="2"/>
        <v>124426.94526315792</v>
      </c>
      <c r="I39" s="22">
        <f t="shared" si="2"/>
        <v>21501.546315789474</v>
      </c>
      <c r="J39" s="22">
        <f t="shared" si="2"/>
        <v>2713.795789473684</v>
      </c>
      <c r="K39" s="22">
        <f t="shared" si="2"/>
        <v>1567.6173684210528</v>
      </c>
      <c r="L39" s="22">
        <f t="shared" si="2"/>
        <v>691.8147368421054</v>
      </c>
      <c r="M39" s="22">
        <f t="shared" si="2"/>
        <v>677.4784210526316</v>
      </c>
      <c r="N39" s="17">
        <f>SUM(B39:M39)</f>
        <v>384915.22368421056</v>
      </c>
    </row>
    <row r="40" spans="1:14" ht="21.75">
      <c r="A40" s="12" t="s">
        <v>15</v>
      </c>
      <c r="B40" s="22">
        <f>MIN(B5:B25)</f>
        <v>6.81</v>
      </c>
      <c r="C40" s="22">
        <f aca="true" t="shared" si="3" ref="C40:N40">MIN(C5:C25)</f>
        <v>73.83</v>
      </c>
      <c r="D40" s="22">
        <f t="shared" si="3"/>
        <v>26.9</v>
      </c>
      <c r="E40" s="22">
        <f t="shared" si="3"/>
        <v>133.4</v>
      </c>
      <c r="F40" s="22">
        <f t="shared" si="3"/>
        <v>1789</v>
      </c>
      <c r="G40" s="22">
        <f t="shared" si="3"/>
        <v>8832.88</v>
      </c>
      <c r="H40" s="22">
        <f t="shared" si="3"/>
        <v>1301.64</v>
      </c>
      <c r="I40" s="22">
        <f t="shared" si="3"/>
        <v>532.63</v>
      </c>
      <c r="J40" s="22">
        <f t="shared" si="3"/>
        <v>100</v>
      </c>
      <c r="K40" s="22">
        <f t="shared" si="3"/>
        <v>63.98</v>
      </c>
      <c r="L40" s="22">
        <f t="shared" si="3"/>
        <v>30.85</v>
      </c>
      <c r="M40" s="22">
        <f t="shared" si="3"/>
        <v>9.47</v>
      </c>
      <c r="N40" s="29">
        <f t="shared" si="3"/>
        <v>14324.37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2019-04-24T06:33:04Z</dcterms:modified>
  <cp:category/>
  <cp:version/>
  <cp:contentType/>
  <cp:contentStatus/>
</cp:coreProperties>
</file>