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<sst xmlns="http://schemas.openxmlformats.org/spreadsheetml/2006/main" count="23" uniqueCount="23">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</sst>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8" borderId="15" xfId="46" applyNumberFormat="1" applyFont="1" applyFill="1" applyBorder="1" applyAlignme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 applyProtection="1">
      <alignment horizontal="right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W.25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8575"/>
          <c:w val="0.849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'ตะกอน- W.25'!$N$5:$N$16</c:f>
              <c:numCache>
                <c:ptCount val="12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61336</c:v>
                </c:pt>
                <c:pt idx="9">
                  <c:v>3477811.24</c:v>
                </c:pt>
                <c:pt idx="10">
                  <c:v>8465.070000000002</c:v>
                </c:pt>
                <c:pt idx="11">
                  <c:v>5665</c:v>
                </c:pt>
              </c:numCache>
            </c:numRef>
          </c:val>
        </c:ser>
        <c:gapWidth val="50"/>
        <c:axId val="43946286"/>
        <c:axId val="5997225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752,757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'ตะกอน- W.25'!$P$5:$P$15</c:f>
              <c:numCache>
                <c:ptCount val="11"/>
                <c:pt idx="0">
                  <c:v>752757.7245454546</c:v>
                </c:pt>
                <c:pt idx="1">
                  <c:v>752757.7245454546</c:v>
                </c:pt>
                <c:pt idx="2">
                  <c:v>752757.7245454546</c:v>
                </c:pt>
                <c:pt idx="3">
                  <c:v>752757.7245454546</c:v>
                </c:pt>
                <c:pt idx="4">
                  <c:v>752757.7245454546</c:v>
                </c:pt>
                <c:pt idx="5">
                  <c:v>752757.7245454546</c:v>
                </c:pt>
                <c:pt idx="6">
                  <c:v>752757.7245454546</c:v>
                </c:pt>
                <c:pt idx="7">
                  <c:v>752757.7245454546</c:v>
                </c:pt>
                <c:pt idx="8">
                  <c:v>752757.7245454546</c:v>
                </c:pt>
                <c:pt idx="9">
                  <c:v>752757.7245454546</c:v>
                </c:pt>
                <c:pt idx="10">
                  <c:v>752757.7245454546</c:v>
                </c:pt>
              </c:numCache>
            </c:numRef>
          </c:val>
          <c:smooth val="0"/>
        </c:ser>
        <c:axId val="43946286"/>
        <c:axId val="59972255"/>
      </c:line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946286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5"/>
          <c:y val="0.9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M22" sqref="M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21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">
      <c r="A5" s="9">
        <v>2552</v>
      </c>
      <c r="B5" s="17">
        <v>4.74</v>
      </c>
      <c r="C5" s="17">
        <v>762.33</v>
      </c>
      <c r="D5" s="17">
        <v>1116.89</v>
      </c>
      <c r="E5" s="17">
        <v>454.33</v>
      </c>
      <c r="F5" s="17">
        <v>762.58</v>
      </c>
      <c r="G5" s="17">
        <v>1253.85</v>
      </c>
      <c r="H5" s="17">
        <v>1088.26</v>
      </c>
      <c r="I5" s="17">
        <v>184.3</v>
      </c>
      <c r="J5" s="17">
        <v>31.9</v>
      </c>
      <c r="K5" s="17">
        <v>12.75</v>
      </c>
      <c r="L5" s="17">
        <v>6.67</v>
      </c>
      <c r="M5" s="17">
        <v>4.52</v>
      </c>
      <c r="N5" s="13">
        <v>5683.13</v>
      </c>
      <c r="P5" s="22">
        <f>N39</f>
        <v>752757.7245454546</v>
      </c>
    </row>
    <row r="6" spans="1:16" ht="21">
      <c r="A6" s="10">
        <v>2553</v>
      </c>
      <c r="B6" s="18">
        <v>37.97</v>
      </c>
      <c r="C6" s="18">
        <v>51.9</v>
      </c>
      <c r="D6" s="18">
        <v>20.19</v>
      </c>
      <c r="E6" s="18">
        <v>14.48</v>
      </c>
      <c r="F6" s="18">
        <v>394965.65</v>
      </c>
      <c r="G6" s="18">
        <v>1698046.08</v>
      </c>
      <c r="H6" s="18">
        <v>698261.2</v>
      </c>
      <c r="I6" s="18">
        <v>84834.05</v>
      </c>
      <c r="J6" s="18">
        <v>9852.52</v>
      </c>
      <c r="K6" s="18">
        <v>598.17</v>
      </c>
      <c r="L6" s="18">
        <v>102.94</v>
      </c>
      <c r="M6" s="18">
        <v>521.06</v>
      </c>
      <c r="N6" s="14">
        <v>2887306.23</v>
      </c>
      <c r="P6" s="22">
        <f aca="true" t="shared" si="0" ref="P6:P15">P5</f>
        <v>752757.7245454546</v>
      </c>
    </row>
    <row r="7" spans="1:16" ht="21">
      <c r="A7" s="10">
        <v>2554</v>
      </c>
      <c r="B7" s="18">
        <v>3355.75</v>
      </c>
      <c r="C7" s="18">
        <v>73793.25</v>
      </c>
      <c r="D7" s="18">
        <v>46614.68</v>
      </c>
      <c r="E7" s="18">
        <v>46571.61</v>
      </c>
      <c r="F7" s="18">
        <v>302153.61</v>
      </c>
      <c r="G7" s="18">
        <v>208165.19</v>
      </c>
      <c r="H7" s="18">
        <v>74988.22</v>
      </c>
      <c r="I7" s="18">
        <v>14511.38</v>
      </c>
      <c r="J7" s="18">
        <v>1786.81</v>
      </c>
      <c r="K7" s="18">
        <v>325.4</v>
      </c>
      <c r="L7" s="18">
        <v>28.69</v>
      </c>
      <c r="M7" s="18">
        <v>12.16</v>
      </c>
      <c r="N7" s="14">
        <v>772306.75</v>
      </c>
      <c r="P7" s="22">
        <f t="shared" si="0"/>
        <v>752757.7245454546</v>
      </c>
    </row>
    <row r="8" spans="1:16" ht="21">
      <c r="A8" s="10">
        <v>2555</v>
      </c>
      <c r="B8" s="18">
        <v>595.27</v>
      </c>
      <c r="C8" s="18">
        <v>9883.9</v>
      </c>
      <c r="D8" s="18">
        <v>3667.75</v>
      </c>
      <c r="E8" s="18">
        <v>750.76</v>
      </c>
      <c r="F8" s="18">
        <v>9764.61</v>
      </c>
      <c r="G8" s="18">
        <v>93469.81</v>
      </c>
      <c r="H8" s="18">
        <v>34090.13</v>
      </c>
      <c r="I8" s="18">
        <v>15057.68</v>
      </c>
      <c r="J8" s="18">
        <v>5175.69</v>
      </c>
      <c r="K8" s="18">
        <v>653.06</v>
      </c>
      <c r="L8" s="18">
        <v>1068.74</v>
      </c>
      <c r="M8" s="18">
        <v>420.06</v>
      </c>
      <c r="N8" s="14">
        <v>174597.45</v>
      </c>
      <c r="P8" s="22">
        <f t="shared" si="0"/>
        <v>752757.7245454546</v>
      </c>
    </row>
    <row r="9" spans="1:16" ht="21">
      <c r="A9" s="10">
        <v>2556</v>
      </c>
      <c r="B9" s="18">
        <v>276.22</v>
      </c>
      <c r="C9" s="18">
        <v>288.43</v>
      </c>
      <c r="D9" s="18">
        <v>1127.5</v>
      </c>
      <c r="E9" s="18">
        <v>4939.86</v>
      </c>
      <c r="F9" s="18">
        <v>99203.29</v>
      </c>
      <c r="G9" s="18">
        <v>114317.03</v>
      </c>
      <c r="H9" s="18">
        <v>112479.28</v>
      </c>
      <c r="I9" s="18">
        <v>31865.16</v>
      </c>
      <c r="J9" s="18">
        <v>12465.92</v>
      </c>
      <c r="K9" s="18">
        <v>1141.65</v>
      </c>
      <c r="L9" s="18">
        <v>475.61</v>
      </c>
      <c r="M9" s="18">
        <v>529.54</v>
      </c>
      <c r="N9" s="14">
        <v>379109.47</v>
      </c>
      <c r="P9" s="22">
        <f t="shared" si="0"/>
        <v>752757.7245454546</v>
      </c>
    </row>
    <row r="10" spans="1:16" ht="21">
      <c r="A10" s="10">
        <v>2557</v>
      </c>
      <c r="B10" s="18">
        <v>217.1</v>
      </c>
      <c r="C10" s="18">
        <v>1555.91</v>
      </c>
      <c r="D10" s="18">
        <v>2891.15</v>
      </c>
      <c r="E10" s="18">
        <v>20680.16</v>
      </c>
      <c r="F10" s="18">
        <v>103877.23</v>
      </c>
      <c r="G10" s="18">
        <v>220510.5</v>
      </c>
      <c r="H10" s="18">
        <v>19834.57</v>
      </c>
      <c r="I10" s="18">
        <v>39178.28</v>
      </c>
      <c r="J10" s="18">
        <v>1679.18</v>
      </c>
      <c r="K10" s="18">
        <v>7579.67</v>
      </c>
      <c r="L10" s="18">
        <v>126.55</v>
      </c>
      <c r="M10" s="18">
        <v>135.49</v>
      </c>
      <c r="N10" s="14">
        <v>418265.79</v>
      </c>
      <c r="P10" s="22">
        <f t="shared" si="0"/>
        <v>752757.7245454546</v>
      </c>
    </row>
    <row r="11" spans="1:16" ht="21">
      <c r="A11" s="10">
        <v>2558</v>
      </c>
      <c r="B11" s="18">
        <v>4498.48</v>
      </c>
      <c r="C11" s="18">
        <v>141.14</v>
      </c>
      <c r="D11" s="18">
        <v>85.86</v>
      </c>
      <c r="E11" s="18">
        <v>182.63</v>
      </c>
      <c r="F11" s="18">
        <v>565.81</v>
      </c>
      <c r="G11" s="18">
        <v>4763.21</v>
      </c>
      <c r="H11" s="18">
        <v>645.04</v>
      </c>
      <c r="I11" s="18">
        <v>3009.57</v>
      </c>
      <c r="J11" s="18">
        <v>347.74</v>
      </c>
      <c r="K11" s="18">
        <v>75.15</v>
      </c>
      <c r="L11" s="18">
        <v>75.34</v>
      </c>
      <c r="M11" s="18">
        <v>39.58</v>
      </c>
      <c r="N11" s="14">
        <v>14429.55</v>
      </c>
      <c r="P11" s="22">
        <f t="shared" si="0"/>
        <v>752757.7245454546</v>
      </c>
    </row>
    <row r="12" spans="1:16" ht="21">
      <c r="A12" s="10">
        <v>2559</v>
      </c>
      <c r="B12" s="18">
        <v>0</v>
      </c>
      <c r="C12" s="18">
        <v>1019.7</v>
      </c>
      <c r="D12" s="18">
        <v>6363.32</v>
      </c>
      <c r="E12" s="18">
        <v>2361.45</v>
      </c>
      <c r="F12" s="18">
        <v>17764.02</v>
      </c>
      <c r="G12" s="18">
        <v>21537.88</v>
      </c>
      <c r="H12" s="18">
        <v>15951.27</v>
      </c>
      <c r="I12" s="18">
        <v>13965.34</v>
      </c>
      <c r="J12" s="18">
        <v>1181.22</v>
      </c>
      <c r="K12" s="18">
        <v>766.95</v>
      </c>
      <c r="L12" s="18">
        <v>57.6</v>
      </c>
      <c r="M12" s="18">
        <v>55.54</v>
      </c>
      <c r="N12" s="14">
        <v>81024.29</v>
      </c>
      <c r="P12" s="22">
        <f t="shared" si="0"/>
        <v>752757.7245454546</v>
      </c>
    </row>
    <row r="13" spans="1:16" ht="21">
      <c r="A13" s="10">
        <v>2560</v>
      </c>
      <c r="B13" s="18">
        <v>13</v>
      </c>
      <c r="C13" s="18">
        <v>2984</v>
      </c>
      <c r="D13" s="18">
        <v>1497</v>
      </c>
      <c r="E13" s="18">
        <v>14049</v>
      </c>
      <c r="F13" s="18">
        <v>7277</v>
      </c>
      <c r="G13" s="18">
        <v>10764</v>
      </c>
      <c r="H13" s="18">
        <v>21662</v>
      </c>
      <c r="I13" s="18">
        <v>2165</v>
      </c>
      <c r="J13" s="18">
        <v>593</v>
      </c>
      <c r="K13" s="18">
        <v>294</v>
      </c>
      <c r="L13" s="18">
        <v>18</v>
      </c>
      <c r="M13" s="18">
        <v>20</v>
      </c>
      <c r="N13" s="14">
        <f>SUM(B13:M13)</f>
        <v>61336</v>
      </c>
      <c r="P13" s="22">
        <f t="shared" si="0"/>
        <v>752757.7245454546</v>
      </c>
    </row>
    <row r="14" spans="1:16" ht="21">
      <c r="A14" s="10">
        <v>2561</v>
      </c>
      <c r="B14" s="18">
        <v>1122.08</v>
      </c>
      <c r="C14" s="18">
        <v>107642.97</v>
      </c>
      <c r="D14" s="18">
        <v>12137.17</v>
      </c>
      <c r="E14" s="18">
        <v>132362.97</v>
      </c>
      <c r="F14" s="18">
        <v>1416706.01</v>
      </c>
      <c r="G14" s="18">
        <v>941949.74</v>
      </c>
      <c r="H14" s="18">
        <v>748250.73</v>
      </c>
      <c r="I14" s="18">
        <v>54721.23</v>
      </c>
      <c r="J14" s="18">
        <v>13704.95</v>
      </c>
      <c r="K14" s="18">
        <v>16403.66</v>
      </c>
      <c r="L14" s="18">
        <v>3363.75</v>
      </c>
      <c r="M14" s="18">
        <v>29445.98</v>
      </c>
      <c r="N14" s="14">
        <f>SUM(B14:M14)</f>
        <v>3477811.24</v>
      </c>
      <c r="P14" s="22">
        <f t="shared" si="0"/>
        <v>752757.7245454546</v>
      </c>
    </row>
    <row r="15" spans="1:16" ht="21">
      <c r="A15" s="10">
        <v>2562</v>
      </c>
      <c r="B15" s="18">
        <v>440.05</v>
      </c>
      <c r="C15" s="18">
        <v>274.31</v>
      </c>
      <c r="D15" s="18">
        <v>176.6</v>
      </c>
      <c r="E15" s="18">
        <v>120.55</v>
      </c>
      <c r="F15" s="18">
        <v>4802.51</v>
      </c>
      <c r="G15" s="18">
        <v>2392.6</v>
      </c>
      <c r="H15" s="18">
        <v>153.82</v>
      </c>
      <c r="I15" s="18">
        <v>79.94</v>
      </c>
      <c r="J15" s="18">
        <v>4.11</v>
      </c>
      <c r="K15" s="18">
        <v>4</v>
      </c>
      <c r="L15" s="18">
        <v>15.44</v>
      </c>
      <c r="M15" s="18">
        <v>1.14</v>
      </c>
      <c r="N15" s="14">
        <f>SUM(B15:M15)</f>
        <v>8465.070000000002</v>
      </c>
      <c r="P15" s="22">
        <f t="shared" si="0"/>
        <v>752757.7245454546</v>
      </c>
    </row>
    <row r="16" spans="1:16" ht="21">
      <c r="A16" s="26">
        <v>2563</v>
      </c>
      <c r="B16" s="27">
        <v>0</v>
      </c>
      <c r="C16" s="27">
        <v>73</v>
      </c>
      <c r="D16" s="27">
        <v>607</v>
      </c>
      <c r="E16" s="27">
        <v>591</v>
      </c>
      <c r="F16" s="27">
        <v>3736</v>
      </c>
      <c r="G16" s="27">
        <v>342</v>
      </c>
      <c r="H16" s="27">
        <v>115</v>
      </c>
      <c r="I16" s="27">
        <v>184</v>
      </c>
      <c r="J16" s="27">
        <v>17</v>
      </c>
      <c r="K16" s="27">
        <v>9</v>
      </c>
      <c r="L16" s="27"/>
      <c r="M16" s="27"/>
      <c r="N16" s="24">
        <f>SUM(B16:M16)</f>
        <v>5674</v>
      </c>
      <c r="P16" s="22"/>
    </row>
    <row r="17" spans="1:16" ht="2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MAX(B5:B15)</f>
        <v>4498.48</v>
      </c>
      <c r="C38" s="20">
        <f aca="true" t="shared" si="1" ref="C38:M38">MAX(C5:C15)</f>
        <v>107642.97</v>
      </c>
      <c r="D38" s="20">
        <f t="shared" si="1"/>
        <v>46614.68</v>
      </c>
      <c r="E38" s="20">
        <f t="shared" si="1"/>
        <v>132362.97</v>
      </c>
      <c r="F38" s="20">
        <f t="shared" si="1"/>
        <v>1416706.01</v>
      </c>
      <c r="G38" s="20">
        <f t="shared" si="1"/>
        <v>1698046.08</v>
      </c>
      <c r="H38" s="20">
        <f t="shared" si="1"/>
        <v>748250.73</v>
      </c>
      <c r="I38" s="20">
        <f t="shared" si="1"/>
        <v>84834.05</v>
      </c>
      <c r="J38" s="20">
        <f t="shared" si="1"/>
        <v>13704.95</v>
      </c>
      <c r="K38" s="20">
        <f t="shared" si="1"/>
        <v>16403.66</v>
      </c>
      <c r="L38" s="20">
        <f t="shared" si="1"/>
        <v>3363.75</v>
      </c>
      <c r="M38" s="20">
        <f t="shared" si="1"/>
        <v>29445.98</v>
      </c>
      <c r="N38" s="25">
        <f>MAX(N5:N15)</f>
        <v>3477811.24</v>
      </c>
    </row>
    <row r="39" spans="1:14" ht="21">
      <c r="A39" s="12" t="s">
        <v>14</v>
      </c>
      <c r="B39" s="20">
        <f>AVERAGE(B5:B15)</f>
        <v>960.0599999999998</v>
      </c>
      <c r="C39" s="20">
        <f aca="true" t="shared" si="2" ref="C39:M39">AVERAGE(C5:C15)</f>
        <v>18036.16727272727</v>
      </c>
      <c r="D39" s="20">
        <f t="shared" si="2"/>
        <v>6881.646363636365</v>
      </c>
      <c r="E39" s="20">
        <f t="shared" si="2"/>
        <v>20226.163636363635</v>
      </c>
      <c r="F39" s="20">
        <f t="shared" si="2"/>
        <v>214349.3018181818</v>
      </c>
      <c r="G39" s="20">
        <f t="shared" si="2"/>
        <v>301560.8990909091</v>
      </c>
      <c r="H39" s="20">
        <f t="shared" si="2"/>
        <v>157036.77454545454</v>
      </c>
      <c r="I39" s="20">
        <f t="shared" si="2"/>
        <v>23597.448181818185</v>
      </c>
      <c r="J39" s="20">
        <f t="shared" si="2"/>
        <v>4256.639999999999</v>
      </c>
      <c r="K39" s="20">
        <f t="shared" si="2"/>
        <v>2532.223636363636</v>
      </c>
      <c r="L39" s="20">
        <f t="shared" si="2"/>
        <v>485.3936363636363</v>
      </c>
      <c r="M39" s="20">
        <f t="shared" si="2"/>
        <v>2835.0063636363634</v>
      </c>
      <c r="N39" s="16">
        <f>SUM(B39:M39)</f>
        <v>752757.7245454546</v>
      </c>
    </row>
    <row r="40" spans="1:14" ht="21">
      <c r="A40" s="12" t="s">
        <v>15</v>
      </c>
      <c r="B40" s="20">
        <f>MIN(B5:B15)</f>
        <v>0</v>
      </c>
      <c r="C40" s="20">
        <f aca="true" t="shared" si="3" ref="C40:M40">MIN(C5:C15)</f>
        <v>51.9</v>
      </c>
      <c r="D40" s="20">
        <f t="shared" si="3"/>
        <v>20.19</v>
      </c>
      <c r="E40" s="20">
        <f t="shared" si="3"/>
        <v>14.48</v>
      </c>
      <c r="F40" s="20">
        <f t="shared" si="3"/>
        <v>565.81</v>
      </c>
      <c r="G40" s="20">
        <f t="shared" si="3"/>
        <v>1253.85</v>
      </c>
      <c r="H40" s="20">
        <f t="shared" si="3"/>
        <v>153.82</v>
      </c>
      <c r="I40" s="20">
        <f t="shared" si="3"/>
        <v>79.94</v>
      </c>
      <c r="J40" s="20">
        <f t="shared" si="3"/>
        <v>4.11</v>
      </c>
      <c r="K40" s="20">
        <f t="shared" si="3"/>
        <v>4</v>
      </c>
      <c r="L40" s="20">
        <f t="shared" si="3"/>
        <v>6.67</v>
      </c>
      <c r="M40" s="20">
        <f t="shared" si="3"/>
        <v>1.14</v>
      </c>
      <c r="N40" s="25">
        <f>MIN(N5:N15)</f>
        <v>5683.13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2021-02-18T08:04:16Z</dcterms:modified>
  <cp:category/>
  <cp:version/>
  <cp:contentType/>
  <cp:contentStatus/>
</cp:coreProperties>
</file>