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W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<sst xmlns="http://schemas.openxmlformats.org/spreadsheetml/2006/main" count="39" uniqueCount="24">
  <si>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</si>
  <si>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</si>
  <si>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</si>
  <si>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</si>
  <si>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</si>
  <si>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</si>
  <si>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</si>
  <si>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</si>
  <si>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</si>
  <si>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</si>
  <si>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</si>
  <si>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</si>
  <si>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</si>
  <si>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</si>
  <si>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</si>
  <si>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</si>
  <si>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</si>
  <si>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</si>
  <si>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</si>
  <si>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</si>
  <si>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</si>
  <si>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</si>
  <si>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</si>
  <si>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เม.ย.66 - 31 ม.ค.67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</si>
</sst>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422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"/>
          <c:w val="0.863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99"/>
                  </a:gs>
                  <a:gs pos="3000">
                    <a:srgbClr val="003399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0000"/>
                  </a:gs>
                  <a:gs pos="3000">
                    <a:srgbClr val="FF0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W.1C'!$C$5:$C$30</c:f>
              <c:numCache>
                <c:ptCount val="26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124.1</c:v>
                </c:pt>
                <c:pt idx="23">
                  <c:v>225.48153600000003</c:v>
                </c:pt>
                <c:pt idx="24">
                  <c:v>989.0588159999996</c:v>
                </c:pt>
                <c:pt idx="25">
                  <c:v>195.5715840000001</c:v>
                </c:pt>
              </c:numCache>
            </c:numRef>
          </c:val>
        </c:ser>
        <c:axId val="59865826"/>
        <c:axId val="1921523"/>
      </c:barChart>
      <c:lineChart>
        <c:grouping val="standard"/>
        <c:varyColors val="0"/>
        <c:ser>
          <c:idx val="1"/>
          <c:order val="1"/>
          <c:tx>
            <c:v>ค่าเฉลี่ย (2534 - 2541,2548 - 2565 )อยู่ระหว่างค่า+-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W.1C'!$E$5:$E$29</c:f>
              <c:numCache>
                <c:ptCount val="25"/>
                <c:pt idx="0">
                  <c:v>517.6345522625912</c:v>
                </c:pt>
                <c:pt idx="1">
                  <c:v>517.6345522625912</c:v>
                </c:pt>
                <c:pt idx="2">
                  <c:v>517.6345522625912</c:v>
                </c:pt>
                <c:pt idx="3">
                  <c:v>517.6345522625912</c:v>
                </c:pt>
                <c:pt idx="4">
                  <c:v>517.6345522625912</c:v>
                </c:pt>
                <c:pt idx="5">
                  <c:v>517.6345522625912</c:v>
                </c:pt>
                <c:pt idx="6">
                  <c:v>517.6345522625912</c:v>
                </c:pt>
                <c:pt idx="7">
                  <c:v>517.6345522625912</c:v>
                </c:pt>
                <c:pt idx="8">
                  <c:v>517.6345522625912</c:v>
                </c:pt>
                <c:pt idx="9">
                  <c:v>517.6345522625912</c:v>
                </c:pt>
                <c:pt idx="10">
                  <c:v>517.6345522625912</c:v>
                </c:pt>
                <c:pt idx="11">
                  <c:v>517.6345522625912</c:v>
                </c:pt>
                <c:pt idx="12">
                  <c:v>517.6345522625912</c:v>
                </c:pt>
                <c:pt idx="13">
                  <c:v>517.6345522625912</c:v>
                </c:pt>
                <c:pt idx="14">
                  <c:v>517.6345522625912</c:v>
                </c:pt>
                <c:pt idx="15">
                  <c:v>517.6345522625912</c:v>
                </c:pt>
                <c:pt idx="16">
                  <c:v>517.6345522625912</c:v>
                </c:pt>
                <c:pt idx="17">
                  <c:v>517.6345522625912</c:v>
                </c:pt>
                <c:pt idx="18">
                  <c:v>517.6345522625912</c:v>
                </c:pt>
                <c:pt idx="19">
                  <c:v>517.6345522625912</c:v>
                </c:pt>
                <c:pt idx="20">
                  <c:v>517.6345522625912</c:v>
                </c:pt>
                <c:pt idx="21">
                  <c:v>517.6345522625912</c:v>
                </c:pt>
                <c:pt idx="22">
                  <c:v>517.6345522625912</c:v>
                </c:pt>
                <c:pt idx="23">
                  <c:v>517.6345522625912</c:v>
                </c:pt>
                <c:pt idx="24">
                  <c:v>517.6345522625912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W.1C'!$H$5:$H$29</c:f>
              <c:numCache>
                <c:ptCount val="25"/>
                <c:pt idx="0">
                  <c:v>909.2854447199315</c:v>
                </c:pt>
                <c:pt idx="1">
                  <c:v>909.2854447199315</c:v>
                </c:pt>
                <c:pt idx="2">
                  <c:v>909.2854447199315</c:v>
                </c:pt>
                <c:pt idx="3">
                  <c:v>909.2854447199315</c:v>
                </c:pt>
                <c:pt idx="4">
                  <c:v>909.2854447199315</c:v>
                </c:pt>
                <c:pt idx="5">
                  <c:v>909.2854447199315</c:v>
                </c:pt>
                <c:pt idx="6">
                  <c:v>909.2854447199315</c:v>
                </c:pt>
                <c:pt idx="7">
                  <c:v>909.2854447199315</c:v>
                </c:pt>
                <c:pt idx="8">
                  <c:v>909.2854447199315</c:v>
                </c:pt>
                <c:pt idx="9">
                  <c:v>909.2854447199315</c:v>
                </c:pt>
                <c:pt idx="10">
                  <c:v>909.2854447199315</c:v>
                </c:pt>
                <c:pt idx="11">
                  <c:v>909.2854447199315</c:v>
                </c:pt>
                <c:pt idx="12">
                  <c:v>909.2854447199315</c:v>
                </c:pt>
                <c:pt idx="13">
                  <c:v>909.2854447199315</c:v>
                </c:pt>
                <c:pt idx="14">
                  <c:v>909.2854447199315</c:v>
                </c:pt>
                <c:pt idx="15">
                  <c:v>909.2854447199315</c:v>
                </c:pt>
                <c:pt idx="16">
                  <c:v>909.2854447199315</c:v>
                </c:pt>
                <c:pt idx="17">
                  <c:v>909.2854447199315</c:v>
                </c:pt>
                <c:pt idx="18">
                  <c:v>909.2854447199315</c:v>
                </c:pt>
                <c:pt idx="19">
                  <c:v>909.2854447199315</c:v>
                </c:pt>
                <c:pt idx="20">
                  <c:v>909.2854447199315</c:v>
                </c:pt>
                <c:pt idx="21">
                  <c:v>909.2854447199315</c:v>
                </c:pt>
                <c:pt idx="22">
                  <c:v>909.2854447199315</c:v>
                </c:pt>
                <c:pt idx="23">
                  <c:v>909.2854447199315</c:v>
                </c:pt>
                <c:pt idx="24">
                  <c:v>909.2854447199315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W.1C'!$F$5:$F$29</c:f>
              <c:numCache>
                <c:ptCount val="25"/>
                <c:pt idx="0">
                  <c:v>125.98365980525097</c:v>
                </c:pt>
                <c:pt idx="1">
                  <c:v>125.98365980525097</c:v>
                </c:pt>
                <c:pt idx="2">
                  <c:v>125.98365980525097</c:v>
                </c:pt>
                <c:pt idx="3">
                  <c:v>125.98365980525097</c:v>
                </c:pt>
                <c:pt idx="4">
                  <c:v>125.98365980525097</c:v>
                </c:pt>
                <c:pt idx="5">
                  <c:v>125.98365980525097</c:v>
                </c:pt>
                <c:pt idx="6">
                  <c:v>125.98365980525097</c:v>
                </c:pt>
                <c:pt idx="7">
                  <c:v>125.98365980525097</c:v>
                </c:pt>
                <c:pt idx="8">
                  <c:v>125.98365980525097</c:v>
                </c:pt>
                <c:pt idx="9">
                  <c:v>125.98365980525097</c:v>
                </c:pt>
                <c:pt idx="10">
                  <c:v>125.98365980525097</c:v>
                </c:pt>
                <c:pt idx="11">
                  <c:v>125.98365980525097</c:v>
                </c:pt>
                <c:pt idx="12">
                  <c:v>125.98365980525097</c:v>
                </c:pt>
                <c:pt idx="13">
                  <c:v>125.98365980525097</c:v>
                </c:pt>
                <c:pt idx="14">
                  <c:v>125.98365980525097</c:v>
                </c:pt>
                <c:pt idx="15">
                  <c:v>125.98365980525097</c:v>
                </c:pt>
                <c:pt idx="16">
                  <c:v>125.98365980525097</c:v>
                </c:pt>
                <c:pt idx="17">
                  <c:v>125.98365980525097</c:v>
                </c:pt>
                <c:pt idx="18">
                  <c:v>125.98365980525097</c:v>
                </c:pt>
                <c:pt idx="19">
                  <c:v>125.98365980525097</c:v>
                </c:pt>
                <c:pt idx="20">
                  <c:v>125.98365980525097</c:v>
                </c:pt>
                <c:pt idx="21">
                  <c:v>125.98365980525097</c:v>
                </c:pt>
                <c:pt idx="22">
                  <c:v>125.98365980525097</c:v>
                </c:pt>
                <c:pt idx="23">
                  <c:v>125.98365980525097</c:v>
                </c:pt>
                <c:pt idx="24">
                  <c:v>125.98365980525097</c:v>
                </c:pt>
              </c:numCache>
            </c:numRef>
          </c:val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21523"/>
        <c:crossesAt val="0"/>
        <c:auto val="1"/>
        <c:lblOffset val="100"/>
        <c:tickLblSkip val="1"/>
        <c:noMultiLvlLbl val="0"/>
      </c:catAx>
      <c:valAx>
        <c:axId val="192152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86582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75"/>
          <c:y val="0.849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47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1725"/>
          <c:w val="0.85825"/>
          <c:h val="0.698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W.1C'!$C$5:$C$29</c:f>
              <c:numCache>
                <c:ptCount val="25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124.1</c:v>
                </c:pt>
                <c:pt idx="23">
                  <c:v>225.48153600000003</c:v>
                </c:pt>
                <c:pt idx="24">
                  <c:v>989.0588159999996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(2534 - 2541,2548 - 2565 )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W.1C'!$E$5:$E$29</c:f>
              <c:numCache>
                <c:ptCount val="25"/>
                <c:pt idx="0">
                  <c:v>517.6345522625912</c:v>
                </c:pt>
                <c:pt idx="1">
                  <c:v>517.6345522625912</c:v>
                </c:pt>
                <c:pt idx="2">
                  <c:v>517.6345522625912</c:v>
                </c:pt>
                <c:pt idx="3">
                  <c:v>517.6345522625912</c:v>
                </c:pt>
                <c:pt idx="4">
                  <c:v>517.6345522625912</c:v>
                </c:pt>
                <c:pt idx="5">
                  <c:v>517.6345522625912</c:v>
                </c:pt>
                <c:pt idx="6">
                  <c:v>517.6345522625912</c:v>
                </c:pt>
                <c:pt idx="7">
                  <c:v>517.6345522625912</c:v>
                </c:pt>
                <c:pt idx="8">
                  <c:v>517.6345522625912</c:v>
                </c:pt>
                <c:pt idx="9">
                  <c:v>517.6345522625912</c:v>
                </c:pt>
                <c:pt idx="10">
                  <c:v>517.6345522625912</c:v>
                </c:pt>
                <c:pt idx="11">
                  <c:v>517.6345522625912</c:v>
                </c:pt>
                <c:pt idx="12">
                  <c:v>517.6345522625912</c:v>
                </c:pt>
                <c:pt idx="13">
                  <c:v>517.6345522625912</c:v>
                </c:pt>
                <c:pt idx="14">
                  <c:v>517.6345522625912</c:v>
                </c:pt>
                <c:pt idx="15">
                  <c:v>517.6345522625912</c:v>
                </c:pt>
                <c:pt idx="16">
                  <c:v>517.6345522625912</c:v>
                </c:pt>
                <c:pt idx="17">
                  <c:v>517.6345522625912</c:v>
                </c:pt>
                <c:pt idx="18">
                  <c:v>517.6345522625912</c:v>
                </c:pt>
                <c:pt idx="19">
                  <c:v>517.6345522625912</c:v>
                </c:pt>
                <c:pt idx="20">
                  <c:v>517.6345522625912</c:v>
                </c:pt>
                <c:pt idx="21">
                  <c:v>517.6345522625912</c:v>
                </c:pt>
                <c:pt idx="22">
                  <c:v>517.6345522625912</c:v>
                </c:pt>
                <c:pt idx="23">
                  <c:v>517.6345522625912</c:v>
                </c:pt>
                <c:pt idx="24">
                  <c:v>517.6345522625912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W.1C'!$B$5:$B$30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W.1C'!$D$5:$D$30</c:f>
              <c:numCache>
                <c:ptCount val="26"/>
                <c:pt idx="25">
                  <c:v>195.5715840000001</c:v>
                </c:pt>
              </c:numCache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25645"/>
        <c:crossesAt val="0"/>
        <c:auto val="1"/>
        <c:lblOffset val="100"/>
        <c:tickLblSkip val="1"/>
        <c:noMultiLvlLbl val="0"/>
      </c:catAx>
      <c:valAx>
        <c:axId val="2142564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29370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0.53975</cdr:y>
    </cdr:from>
    <cdr:to>
      <cdr:x>0.6425</cdr:x>
      <cdr:y>0.577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3324225"/>
          <a:ext cx="12477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0.597</cdr:x>
      <cdr:y>0.401</cdr:y>
    </cdr:from>
    <cdr:to>
      <cdr:x>0.73875</cdr:x>
      <cdr:y>0.4395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24669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909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0.407</cdr:x>
      <cdr:y>0.677</cdr:y>
    </cdr:from>
    <cdr:to>
      <cdr:x>0.548</cdr:x>
      <cdr:y>0.715</cdr:y>
    </cdr:to>
    <cdr:sp>
      <cdr:nvSpPr>
        <cdr:cNvPr id="3" name="TextBox 1"/>
        <cdr:cNvSpPr txBox="1">
          <a:spLocks noChangeArrowheads="1"/>
        </cdr:cNvSpPr>
      </cdr:nvSpPr>
      <cdr:spPr>
        <a:xfrm>
          <a:off x="3819525" y="4171950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0.4625</cdr:y>
    </cdr:from>
    <cdr:to>
      <cdr:x>0.79625</cdr:x>
      <cdr:y>0.65825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72300" y="2847975"/>
          <a:ext cx="5143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2534</v>
      </c>
      <c r="C5" s="59">
        <v>174.42</v>
      </c>
      <c r="D5" s="60"/>
      <c r="E5" s="61">
        <f aca="true" t="shared" si="0" ref="E5:E29">$C$75</f>
        <v>517.6345522625912</v>
      </c>
      <c r="F5" s="62">
        <f aca="true" t="shared" si="1" ref="F5:F29">+$C$78</f>
        <v>125.98365980525097</v>
      </c>
      <c r="G5" s="63">
        <f aca="true" t="shared" si="2" ref="G5:G29">$C$76</f>
        <v>391.65089245734026</v>
      </c>
      <c r="H5" s="64">
        <f aca="true" t="shared" si="3" ref="H5:H29">+$C$79</f>
        <v>909.2854447199315</v>
      </c>
      <c r="I5" s="2">
        <v>1</v>
      </c>
    </row>
    <row r="6" spans="2:9" ht="11.25">
      <c r="B6" s="22">
        <v>2535</v>
      </c>
      <c r="C6" s="65">
        <v>127.84</v>
      </c>
      <c r="D6" s="60"/>
      <c r="E6" s="66">
        <f t="shared" si="0"/>
        <v>517.6345522625912</v>
      </c>
      <c r="F6" s="67">
        <f t="shared" si="1"/>
        <v>125.98365980525097</v>
      </c>
      <c r="G6" s="68">
        <f t="shared" si="2"/>
        <v>391.65089245734026</v>
      </c>
      <c r="H6" s="69">
        <f t="shared" si="3"/>
        <v>909.2854447199315</v>
      </c>
      <c r="I6" s="2">
        <f>I5+1</f>
        <v>2</v>
      </c>
    </row>
    <row r="7" spans="2:9" ht="11.25">
      <c r="B7" s="22">
        <v>2536</v>
      </c>
      <c r="C7" s="65">
        <v>138.3</v>
      </c>
      <c r="D7" s="60"/>
      <c r="E7" s="66">
        <f t="shared" si="0"/>
        <v>517.6345522625912</v>
      </c>
      <c r="F7" s="67">
        <f t="shared" si="1"/>
        <v>125.98365980525097</v>
      </c>
      <c r="G7" s="68">
        <f t="shared" si="2"/>
        <v>391.65089245734026</v>
      </c>
      <c r="H7" s="69">
        <f t="shared" si="3"/>
        <v>909.2854447199315</v>
      </c>
      <c r="I7" s="2">
        <f aca="true" t="shared" si="4" ref="I7:I28">I6+1</f>
        <v>3</v>
      </c>
    </row>
    <row r="8" spans="2:9" ht="11.25">
      <c r="B8" s="22">
        <v>2537</v>
      </c>
      <c r="C8" s="65">
        <v>1140.55</v>
      </c>
      <c r="D8" s="60"/>
      <c r="E8" s="66">
        <f t="shared" si="0"/>
        <v>517.6345522625912</v>
      </c>
      <c r="F8" s="67">
        <f t="shared" si="1"/>
        <v>125.98365980525097</v>
      </c>
      <c r="G8" s="68">
        <f t="shared" si="2"/>
        <v>391.65089245734026</v>
      </c>
      <c r="H8" s="69">
        <f t="shared" si="3"/>
        <v>909.2854447199315</v>
      </c>
      <c r="I8" s="2">
        <f t="shared" si="4"/>
        <v>4</v>
      </c>
    </row>
    <row r="9" spans="2:9" ht="11.25">
      <c r="B9" s="22">
        <v>2538</v>
      </c>
      <c r="C9" s="65">
        <v>819.4770000000001</v>
      </c>
      <c r="D9" s="60"/>
      <c r="E9" s="66">
        <f t="shared" si="0"/>
        <v>517.6345522625912</v>
      </c>
      <c r="F9" s="67">
        <f t="shared" si="1"/>
        <v>125.98365980525097</v>
      </c>
      <c r="G9" s="68">
        <f t="shared" si="2"/>
        <v>391.65089245734026</v>
      </c>
      <c r="H9" s="69">
        <f t="shared" si="3"/>
        <v>909.2854447199315</v>
      </c>
      <c r="I9" s="2">
        <f t="shared" si="4"/>
        <v>5</v>
      </c>
    </row>
    <row r="10" spans="2:9" ht="11.25">
      <c r="B10" s="22">
        <v>2539</v>
      </c>
      <c r="C10" s="65">
        <v>623.0369999999999</v>
      </c>
      <c r="D10" s="60"/>
      <c r="E10" s="66">
        <f t="shared" si="0"/>
        <v>517.6345522625912</v>
      </c>
      <c r="F10" s="67">
        <f t="shared" si="1"/>
        <v>125.98365980525097</v>
      </c>
      <c r="G10" s="68">
        <f t="shared" si="2"/>
        <v>391.65089245734026</v>
      </c>
      <c r="H10" s="69">
        <f t="shared" si="3"/>
        <v>909.2854447199315</v>
      </c>
      <c r="I10" s="2">
        <f t="shared" si="4"/>
        <v>6</v>
      </c>
    </row>
    <row r="11" spans="2:9" ht="11.25">
      <c r="B11" s="22">
        <v>2540</v>
      </c>
      <c r="C11" s="65">
        <v>248.447</v>
      </c>
      <c r="D11" s="60"/>
      <c r="E11" s="66">
        <f t="shared" si="0"/>
        <v>517.6345522625912</v>
      </c>
      <c r="F11" s="67">
        <f t="shared" si="1"/>
        <v>125.98365980525097</v>
      </c>
      <c r="G11" s="68">
        <f t="shared" si="2"/>
        <v>391.65089245734026</v>
      </c>
      <c r="H11" s="69">
        <f t="shared" si="3"/>
        <v>909.2854447199315</v>
      </c>
      <c r="I11" s="2">
        <f t="shared" si="4"/>
        <v>7</v>
      </c>
    </row>
    <row r="12" spans="2:9" ht="11.25">
      <c r="B12" s="22">
        <v>2541</v>
      </c>
      <c r="C12" s="65">
        <v>182.49699999999999</v>
      </c>
      <c r="D12" s="60"/>
      <c r="E12" s="66">
        <f t="shared" si="0"/>
        <v>517.6345522625912</v>
      </c>
      <c r="F12" s="67">
        <f t="shared" si="1"/>
        <v>125.98365980525097</v>
      </c>
      <c r="G12" s="68">
        <f t="shared" si="2"/>
        <v>391.65089245734026</v>
      </c>
      <c r="H12" s="69">
        <f t="shared" si="3"/>
        <v>909.2854447199315</v>
      </c>
      <c r="I12" s="2">
        <f t="shared" si="4"/>
        <v>8</v>
      </c>
    </row>
    <row r="13" spans="2:9" ht="11.25">
      <c r="B13" s="22">
        <v>2548</v>
      </c>
      <c r="C13" s="65">
        <v>1307.88</v>
      </c>
      <c r="D13" s="60"/>
      <c r="E13" s="66">
        <f t="shared" si="0"/>
        <v>517.6345522625912</v>
      </c>
      <c r="F13" s="67">
        <f t="shared" si="1"/>
        <v>125.98365980525097</v>
      </c>
      <c r="G13" s="68">
        <f t="shared" si="2"/>
        <v>391.65089245734026</v>
      </c>
      <c r="H13" s="69">
        <f t="shared" si="3"/>
        <v>909.2854447199315</v>
      </c>
      <c r="I13" s="2">
        <f t="shared" si="4"/>
        <v>9</v>
      </c>
    </row>
    <row r="14" spans="2:9" ht="11.25">
      <c r="B14" s="22">
        <v>2549</v>
      </c>
      <c r="C14" s="65">
        <v>1035.33</v>
      </c>
      <c r="D14" s="60"/>
      <c r="E14" s="66">
        <f t="shared" si="0"/>
        <v>517.6345522625912</v>
      </c>
      <c r="F14" s="67">
        <f t="shared" si="1"/>
        <v>125.98365980525097</v>
      </c>
      <c r="G14" s="68">
        <f t="shared" si="2"/>
        <v>391.65089245734026</v>
      </c>
      <c r="H14" s="69">
        <f t="shared" si="3"/>
        <v>909.2854447199315</v>
      </c>
      <c r="I14" s="2">
        <f t="shared" si="4"/>
        <v>10</v>
      </c>
    </row>
    <row r="15" spans="2:9" ht="11.25">
      <c r="B15" s="22">
        <v>2550</v>
      </c>
      <c r="C15" s="65">
        <v>453.92</v>
      </c>
      <c r="D15" s="60"/>
      <c r="E15" s="66">
        <f t="shared" si="0"/>
        <v>517.6345522625912</v>
      </c>
      <c r="F15" s="67">
        <f t="shared" si="1"/>
        <v>125.98365980525097</v>
      </c>
      <c r="G15" s="68">
        <f t="shared" si="2"/>
        <v>391.65089245734026</v>
      </c>
      <c r="H15" s="69">
        <f t="shared" si="3"/>
        <v>909.2854447199315</v>
      </c>
      <c r="I15" s="2">
        <f t="shared" si="4"/>
        <v>11</v>
      </c>
    </row>
    <row r="16" spans="2:9" ht="11.25">
      <c r="B16" s="22">
        <v>2551</v>
      </c>
      <c r="C16" s="65">
        <v>382.59</v>
      </c>
      <c r="D16" s="60"/>
      <c r="E16" s="66">
        <f t="shared" si="0"/>
        <v>517.6345522625912</v>
      </c>
      <c r="F16" s="67">
        <f t="shared" si="1"/>
        <v>125.98365980525097</v>
      </c>
      <c r="G16" s="68">
        <f t="shared" si="2"/>
        <v>391.65089245734026</v>
      </c>
      <c r="H16" s="69">
        <f t="shared" si="3"/>
        <v>909.2854447199315</v>
      </c>
      <c r="I16" s="2">
        <f t="shared" si="4"/>
        <v>12</v>
      </c>
    </row>
    <row r="17" spans="2:9" ht="11.25">
      <c r="B17" s="22">
        <v>2553</v>
      </c>
      <c r="C17" s="65">
        <v>525.7370880000001</v>
      </c>
      <c r="D17" s="60"/>
      <c r="E17" s="66">
        <f t="shared" si="0"/>
        <v>517.6345522625912</v>
      </c>
      <c r="F17" s="67">
        <f t="shared" si="1"/>
        <v>125.98365980525097</v>
      </c>
      <c r="G17" s="68">
        <f t="shared" si="2"/>
        <v>391.65089245734026</v>
      </c>
      <c r="H17" s="69">
        <f t="shared" si="3"/>
        <v>909.2854447199315</v>
      </c>
      <c r="I17" s="2">
        <f t="shared" si="4"/>
        <v>13</v>
      </c>
    </row>
    <row r="18" spans="2:9" ht="11.25">
      <c r="B18" s="22">
        <v>2554</v>
      </c>
      <c r="C18" s="65">
        <v>1386.905326564784</v>
      </c>
      <c r="D18" s="60"/>
      <c r="E18" s="66">
        <f t="shared" si="0"/>
        <v>517.6345522625912</v>
      </c>
      <c r="F18" s="67">
        <f t="shared" si="1"/>
        <v>125.98365980525097</v>
      </c>
      <c r="G18" s="68">
        <f t="shared" si="2"/>
        <v>391.65089245734026</v>
      </c>
      <c r="H18" s="69">
        <f t="shared" si="3"/>
        <v>909.2854447199315</v>
      </c>
      <c r="I18" s="2">
        <f t="shared" si="4"/>
        <v>14</v>
      </c>
    </row>
    <row r="19" spans="2:9" ht="11.25">
      <c r="B19" s="22">
        <v>2555</v>
      </c>
      <c r="C19" s="65">
        <v>533.3290559999999</v>
      </c>
      <c r="D19" s="60"/>
      <c r="E19" s="66">
        <f t="shared" si="0"/>
        <v>517.6345522625912</v>
      </c>
      <c r="F19" s="67">
        <f t="shared" si="1"/>
        <v>125.98365980525097</v>
      </c>
      <c r="G19" s="68">
        <f t="shared" si="2"/>
        <v>391.65089245734026</v>
      </c>
      <c r="H19" s="69">
        <f t="shared" si="3"/>
        <v>909.2854447199315</v>
      </c>
      <c r="I19" s="2">
        <f t="shared" si="4"/>
        <v>15</v>
      </c>
    </row>
    <row r="20" spans="2:9" ht="11.25">
      <c r="B20" s="22">
        <v>2556</v>
      </c>
      <c r="C20" s="65">
        <v>408.588192</v>
      </c>
      <c r="D20" s="60"/>
      <c r="E20" s="66">
        <f t="shared" si="0"/>
        <v>517.6345522625912</v>
      </c>
      <c r="F20" s="67">
        <f t="shared" si="1"/>
        <v>125.98365980525097</v>
      </c>
      <c r="G20" s="68">
        <f t="shared" si="2"/>
        <v>391.65089245734026</v>
      </c>
      <c r="H20" s="69">
        <f t="shared" si="3"/>
        <v>909.2854447199315</v>
      </c>
      <c r="I20" s="2">
        <f t="shared" si="4"/>
        <v>16</v>
      </c>
    </row>
    <row r="21" spans="2:9" ht="11.25">
      <c r="B21" s="22">
        <v>2557</v>
      </c>
      <c r="C21" s="65">
        <v>370.93</v>
      </c>
      <c r="D21" s="60"/>
      <c r="E21" s="66">
        <f t="shared" si="0"/>
        <v>517.6345522625912</v>
      </c>
      <c r="F21" s="67">
        <f t="shared" si="1"/>
        <v>125.98365980525097</v>
      </c>
      <c r="G21" s="68">
        <f t="shared" si="2"/>
        <v>391.65089245734026</v>
      </c>
      <c r="H21" s="69">
        <f t="shared" si="3"/>
        <v>909.2854447199315</v>
      </c>
      <c r="I21" s="2">
        <f t="shared" si="4"/>
        <v>17</v>
      </c>
    </row>
    <row r="22" spans="2:9" ht="11.25">
      <c r="B22" s="22">
        <v>2558</v>
      </c>
      <c r="C22" s="70">
        <v>146.548224</v>
      </c>
      <c r="D22" s="60"/>
      <c r="E22" s="66">
        <f t="shared" si="0"/>
        <v>517.6345522625912</v>
      </c>
      <c r="F22" s="67">
        <f t="shared" si="1"/>
        <v>125.98365980525097</v>
      </c>
      <c r="G22" s="68">
        <f t="shared" si="2"/>
        <v>391.65089245734026</v>
      </c>
      <c r="H22" s="69">
        <f t="shared" si="3"/>
        <v>909.2854447199315</v>
      </c>
      <c r="I22" s="2">
        <f t="shared" si="4"/>
        <v>18</v>
      </c>
    </row>
    <row r="23" spans="2:9" ht="11.25">
      <c r="B23" s="22">
        <v>2559</v>
      </c>
      <c r="C23" s="65">
        <v>347.59756799999997</v>
      </c>
      <c r="D23" s="60"/>
      <c r="E23" s="66">
        <f t="shared" si="0"/>
        <v>517.6345522625912</v>
      </c>
      <c r="F23" s="67">
        <f t="shared" si="1"/>
        <v>125.98365980525097</v>
      </c>
      <c r="G23" s="68">
        <f t="shared" si="2"/>
        <v>391.65089245734026</v>
      </c>
      <c r="H23" s="69">
        <f t="shared" si="3"/>
        <v>909.2854447199315</v>
      </c>
      <c r="I23" s="2">
        <f t="shared" si="4"/>
        <v>19</v>
      </c>
    </row>
    <row r="24" spans="2:9" ht="11.25">
      <c r="B24" s="22">
        <v>2560</v>
      </c>
      <c r="C24" s="65">
        <v>737.3</v>
      </c>
      <c r="D24" s="60"/>
      <c r="E24" s="66">
        <f t="shared" si="0"/>
        <v>517.6345522625912</v>
      </c>
      <c r="F24" s="67">
        <f t="shared" si="1"/>
        <v>125.98365980525097</v>
      </c>
      <c r="G24" s="68">
        <f t="shared" si="2"/>
        <v>391.65089245734026</v>
      </c>
      <c r="H24" s="69">
        <f t="shared" si="3"/>
        <v>909.2854447199315</v>
      </c>
      <c r="I24" s="2">
        <f t="shared" si="4"/>
        <v>20</v>
      </c>
    </row>
    <row r="25" spans="2:9" ht="11.25">
      <c r="B25" s="22">
        <v>2561</v>
      </c>
      <c r="C25" s="65">
        <v>447.6</v>
      </c>
      <c r="D25" s="60"/>
      <c r="E25" s="66">
        <f t="shared" si="0"/>
        <v>517.6345522625912</v>
      </c>
      <c r="F25" s="67">
        <f t="shared" si="1"/>
        <v>125.98365980525097</v>
      </c>
      <c r="G25" s="68">
        <f t="shared" si="2"/>
        <v>391.65089245734026</v>
      </c>
      <c r="H25" s="69">
        <f t="shared" si="3"/>
        <v>909.2854447199315</v>
      </c>
      <c r="I25" s="2">
        <f t="shared" si="4"/>
        <v>21</v>
      </c>
    </row>
    <row r="26" spans="2:9" ht="11.25">
      <c r="B26" s="22">
        <v>2562</v>
      </c>
      <c r="C26" s="65">
        <v>63.4</v>
      </c>
      <c r="D26" s="60"/>
      <c r="E26" s="66">
        <f t="shared" si="0"/>
        <v>517.6345522625912</v>
      </c>
      <c r="F26" s="67">
        <f t="shared" si="1"/>
        <v>125.98365980525097</v>
      </c>
      <c r="G26" s="68">
        <f t="shared" si="2"/>
        <v>391.65089245734026</v>
      </c>
      <c r="H26" s="69">
        <f t="shared" si="3"/>
        <v>909.2854447199315</v>
      </c>
      <c r="I26" s="2">
        <f t="shared" si="4"/>
        <v>22</v>
      </c>
    </row>
    <row r="27" spans="2:9" ht="11.25">
      <c r="B27" s="22">
        <v>2563</v>
      </c>
      <c r="C27" s="65">
        <v>124.1</v>
      </c>
      <c r="D27" s="77"/>
      <c r="E27" s="66">
        <f t="shared" si="0"/>
        <v>517.6345522625912</v>
      </c>
      <c r="F27" s="67">
        <f t="shared" si="1"/>
        <v>125.98365980525097</v>
      </c>
      <c r="G27" s="68">
        <f t="shared" si="2"/>
        <v>391.65089245734026</v>
      </c>
      <c r="H27" s="69">
        <f t="shared" si="3"/>
        <v>909.2854447199315</v>
      </c>
      <c r="I27" s="2">
        <f t="shared" si="4"/>
        <v>23</v>
      </c>
    </row>
    <row r="28" spans="2:9" ht="11.25">
      <c r="B28" s="80">
        <v>2564</v>
      </c>
      <c r="C28" s="81">
        <v>225.48153600000003</v>
      </c>
      <c r="D28" s="77"/>
      <c r="E28" s="66">
        <f t="shared" si="0"/>
        <v>517.6345522625912</v>
      </c>
      <c r="F28" s="67">
        <f t="shared" si="1"/>
        <v>125.98365980525097</v>
      </c>
      <c r="G28" s="68">
        <f t="shared" si="2"/>
        <v>391.65089245734026</v>
      </c>
      <c r="H28" s="69">
        <f t="shared" si="3"/>
        <v>909.2854447199315</v>
      </c>
      <c r="I28" s="2">
        <f t="shared" si="4"/>
        <v>24</v>
      </c>
    </row>
    <row r="29" spans="2:14" ht="11.25">
      <c r="B29" s="22">
        <v>2565</v>
      </c>
      <c r="C29" s="65">
        <v>989.0588159999996</v>
      </c>
      <c r="D29" s="60"/>
      <c r="E29" s="66">
        <f t="shared" si="0"/>
        <v>517.6345522625912</v>
      </c>
      <c r="F29" s="67">
        <f t="shared" si="1"/>
        <v>125.98365980525097</v>
      </c>
      <c r="G29" s="68">
        <f t="shared" si="2"/>
        <v>391.65089245734026</v>
      </c>
      <c r="H29" s="69">
        <f t="shared" si="3"/>
        <v>909.2854447199315</v>
      </c>
      <c r="K29" s="86" t="s">
        <v>23</v>
      </c>
      <c r="L29" s="86"/>
      <c r="M29" s="86"/>
      <c r="N29" s="86"/>
    </row>
    <row r="30" spans="2:8" ht="11.25">
      <c r="B30" s="78">
        <v>2566</v>
      </c>
      <c r="C30" s="79">
        <v>195.5715840000001</v>
      </c>
      <c r="D30" s="82">
        <f>C30</f>
        <v>195.5715840000001</v>
      </c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AVERAGE(C5:C29)</f>
        <v>517.6345522625912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STDEV(C5:C29)</f>
        <v>391.65089245734026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0.7566165951353637</v>
      </c>
      <c r="D77" s="38"/>
      <c r="E77" s="49">
        <f>C77*100</f>
        <v>75.66165951353638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19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125.98365980525097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909.2854447199315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24</v>
      </c>
    </row>
    <row r="83" ht="11.25">
      <c r="C83" s="2">
        <f>COUNTIF(C5:C28,"&gt;901")</f>
        <v>4</v>
      </c>
    </row>
    <row r="84" ht="11.25">
      <c r="C84" s="2">
        <f>COUNTIF(C5:C28,"&lt;118")</f>
        <v>1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2024-02-23T07:16:13Z</dcterms:modified>
  <cp:category/>
  <cp:version/>
  <cp:contentType/>
  <cp:contentStatus/>
</cp:coreProperties>
</file>