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<sst xmlns="http://schemas.openxmlformats.org/spreadsheetml/2006/main" count="53" uniqueCount="27">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</sst>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8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4374635"/>
        <c:axId val="39371716"/>
      </c:scatterChart>
      <c:valAx>
        <c:axId val="43746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371716"/>
        <c:crossesAt val="10"/>
        <c:crossBetween val="midCat"/>
        <c:dispUnits/>
        <c:majorUnit val="10"/>
      </c:valAx>
      <c:valAx>
        <c:axId val="3937171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74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1061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8013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COUNT(J41:J63)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AVERAGE(J41:J63)</f>
        <v>248.09363636363634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(VAR(J41:J63))</f>
        <v>45580.412243290026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2534</v>
      </c>
      <c r="B6" s="16">
        <v>65.86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STDEV(J41:J63)</f>
        <v>213.495696076736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2535</v>
      </c>
      <c r="B7" s="16">
        <v>55.2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2536</v>
      </c>
      <c r="B8" s="16">
        <v>121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2537</v>
      </c>
      <c r="B9" s="16">
        <v>499.4</v>
      </c>
      <c r="C9" s="17"/>
      <c r="D9" s="18"/>
      <c r="E9" s="20"/>
      <c r="F9" s="20"/>
      <c r="U9" s="2" t="s">
        <v>17</v>
      </c>
      <c r="V9" s="21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2538</v>
      </c>
      <c r="B10" s="16">
        <v>478</v>
      </c>
      <c r="C10" s="17"/>
      <c r="D10" s="18"/>
      <c r="E10" s="22"/>
      <c r="F10" s="23"/>
      <c r="U10" s="2" t="s">
        <v>18</v>
      </c>
      <c r="V10" s="21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2539</v>
      </c>
      <c r="B11" s="16">
        <v>252.5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2540</v>
      </c>
      <c r="B12" s="16">
        <v>226.3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2541</v>
      </c>
      <c r="B13" s="16">
        <v>160.6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2548</v>
      </c>
      <c r="B14" s="30">
        <v>912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2549</v>
      </c>
      <c r="B15" s="30">
        <v>441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2550</v>
      </c>
      <c r="B16" s="16">
        <v>100.95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2551</v>
      </c>
      <c r="B17" s="16">
        <v>128.7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2552</v>
      </c>
      <c r="B18" s="31" t="s">
        <v>26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2553</v>
      </c>
      <c r="B19" s="16">
        <v>293.6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2554</v>
      </c>
      <c r="B20" s="16">
        <v>593.2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2555</v>
      </c>
      <c r="B21" s="30">
        <v>207.4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2556</v>
      </c>
      <c r="B22" s="30">
        <v>172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2557</v>
      </c>
      <c r="B23" s="36">
        <v>150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2558</v>
      </c>
      <c r="B24" s="37">
        <v>33.87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2559</v>
      </c>
      <c r="B25" s="16">
        <v>159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2560</v>
      </c>
      <c r="B26" s="16">
        <v>170.91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2561</v>
      </c>
      <c r="B27" s="30">
        <v>97.77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2562</v>
      </c>
      <c r="B28" s="30">
        <v>138.8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0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 aca="true" t="shared" si="1" ref="D34:O34">ROUND((((-LN(-LN(1-1/D33)))+$B$83*$B$84)/$B$83),2)</f>
        <v>216.28</v>
      </c>
      <c r="E34" s="55">
        <f t="shared" si="1"/>
        <v>322.72</v>
      </c>
      <c r="F34" s="57">
        <f t="shared" si="1"/>
        <v>390.85</v>
      </c>
      <c r="G34" s="57">
        <f t="shared" si="1"/>
        <v>441.28</v>
      </c>
      <c r="H34" s="57">
        <f t="shared" si="1"/>
        <v>481.39</v>
      </c>
      <c r="I34" s="57">
        <f t="shared" si="1"/>
        <v>590.25</v>
      </c>
      <c r="J34" s="57">
        <f t="shared" si="1"/>
        <v>733.15</v>
      </c>
      <c r="K34" s="57">
        <f t="shared" si="1"/>
        <v>778.47</v>
      </c>
      <c r="L34" s="57">
        <f t="shared" si="1"/>
        <v>918.11</v>
      </c>
      <c r="M34" s="57">
        <f t="shared" si="1"/>
        <v>1056.71</v>
      </c>
      <c r="N34" s="57">
        <f t="shared" si="1"/>
        <v>1194.81</v>
      </c>
      <c r="O34" s="57">
        <f t="shared" si="1"/>
        <v>1377.01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4">
      <c r="A37" s="26"/>
      <c r="B37" s="51"/>
      <c r="C37" s="51"/>
      <c r="D37" s="51"/>
      <c r="E37" s="24"/>
      <c r="F37" s="88" t="s">
        <v>25</v>
      </c>
      <c r="G37" s="88"/>
      <c r="H37" s="88"/>
      <c r="I37" s="88"/>
      <c r="J37" s="88"/>
      <c r="K37" s="88"/>
      <c r="L37" s="88"/>
      <c r="M37" s="88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1"/>
      <c r="C41" s="51"/>
      <c r="D41" s="51"/>
      <c r="E41" s="23"/>
      <c r="G41" s="65" t="s">
        <v>21</v>
      </c>
      <c r="I41" s="26">
        <v>2534</v>
      </c>
      <c r="J41" s="25">
        <v>65.86</v>
      </c>
      <c r="K41" s="26"/>
      <c r="S41" s="26"/>
      <c r="Y41" s="6"/>
      <c r="Z41" s="6"/>
      <c r="AA41" s="6"/>
      <c r="AB41" s="6"/>
    </row>
    <row r="42" spans="1:28" ht="21">
      <c r="A42" s="24"/>
      <c r="B42" s="58"/>
      <c r="C42" s="58"/>
      <c r="D42" s="58"/>
      <c r="E42" s="1"/>
      <c r="I42" s="26">
        <v>2535</v>
      </c>
      <c r="J42" s="25">
        <v>55.2</v>
      </c>
      <c r="K42" s="26"/>
      <c r="S42" s="26"/>
      <c r="Y42" s="6"/>
      <c r="Z42" s="6"/>
      <c r="AA42" s="6"/>
      <c r="AB42" s="6"/>
    </row>
    <row r="43" spans="1:28" ht="21">
      <c r="A43" s="24"/>
      <c r="B43" s="66"/>
      <c r="C43" s="66"/>
      <c r="D43" s="66"/>
      <c r="E43" s="1"/>
      <c r="I43" s="26">
        <v>2536</v>
      </c>
      <c r="J43" s="25">
        <v>121</v>
      </c>
      <c r="K43" s="26"/>
      <c r="S43" s="26"/>
      <c r="Y43" s="6"/>
      <c r="Z43" s="6"/>
      <c r="AA43" s="6"/>
      <c r="AB43" s="6"/>
    </row>
    <row r="44" spans="1:28" ht="21">
      <c r="A44" s="24"/>
      <c r="B44" s="58"/>
      <c r="C44" s="58"/>
      <c r="D44" s="58"/>
      <c r="E44" s="1"/>
      <c r="I44" s="26">
        <v>2537</v>
      </c>
      <c r="J44" s="25">
        <v>499.4</v>
      </c>
      <c r="K44" s="26"/>
      <c r="S44" s="26"/>
      <c r="Y44" s="6"/>
      <c r="Z44" s="6"/>
      <c r="AA44" s="6"/>
      <c r="AB44" s="6"/>
    </row>
    <row r="45" spans="1:28" ht="21">
      <c r="A45" s="24"/>
      <c r="B45" s="58"/>
      <c r="C45" s="58"/>
      <c r="D45" s="58"/>
      <c r="E45" s="67"/>
      <c r="I45" s="26">
        <v>2538</v>
      </c>
      <c r="J45" s="25">
        <v>478</v>
      </c>
      <c r="K45" s="26"/>
      <c r="S45" s="26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6">
        <v>2539</v>
      </c>
      <c r="J46" s="25">
        <v>252.5</v>
      </c>
      <c r="K46" s="26"/>
      <c r="S46" s="26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6">
        <v>2540</v>
      </c>
      <c r="J47" s="25">
        <v>226.3</v>
      </c>
      <c r="K47" s="26"/>
      <c r="S47" s="26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6">
        <v>2541</v>
      </c>
      <c r="J48" s="25">
        <v>160.6</v>
      </c>
      <c r="K48" s="26"/>
      <c r="S48" s="26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6">
        <v>2548</v>
      </c>
      <c r="J49" s="25">
        <v>912</v>
      </c>
      <c r="K49" s="26"/>
      <c r="S49" s="26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26">
        <v>2549</v>
      </c>
      <c r="J50" s="25">
        <v>441</v>
      </c>
      <c r="K50" s="26"/>
      <c r="S50" s="26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6">
        <v>2550</v>
      </c>
      <c r="J51" s="25">
        <v>100.95</v>
      </c>
      <c r="K51" s="26"/>
      <c r="S51" s="26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6">
        <v>2551</v>
      </c>
      <c r="J52" s="25">
        <v>128.7</v>
      </c>
      <c r="K52" s="26"/>
      <c r="S52" s="26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26">
        <v>2552</v>
      </c>
      <c r="J53" s="25" t="s">
        <v>26</v>
      </c>
      <c r="K53" s="26"/>
      <c r="S53" s="26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6">
        <v>2553</v>
      </c>
      <c r="J54" s="80">
        <v>293.6</v>
      </c>
      <c r="K54" s="26"/>
      <c r="S54" s="26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6">
        <v>2554</v>
      </c>
      <c r="J55" s="25">
        <v>593.2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71">
        <v>2555</v>
      </c>
      <c r="J56" s="25">
        <v>207.4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2556</v>
      </c>
      <c r="J57" s="73">
        <v>172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2557</v>
      </c>
      <c r="J58" s="81">
        <v>150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71">
        <v>2558</v>
      </c>
      <c r="J59" s="25">
        <v>33.87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2559</v>
      </c>
      <c r="J60" s="80">
        <v>159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2560</v>
      </c>
      <c r="J61" s="25">
        <v>170.91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71">
        <v>2561</v>
      </c>
      <c r="J62" s="25">
        <v>97.77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26">
        <v>2562</v>
      </c>
      <c r="J63" s="73">
        <v>138.8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5"/>
      <c r="C64" s="75"/>
      <c r="D64" s="75"/>
      <c r="E64" s="75"/>
      <c r="F64" s="75"/>
      <c r="G64" s="59"/>
      <c r="H64" s="59"/>
      <c r="I64" s="26"/>
      <c r="J64" s="81"/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71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7">
        <f>IF($A$79&gt;=6,VLOOKUP($F$78,$X$3:$AC$38,$A$79-4),VLOOKUP($A$78,$X$3:$AC$38,$A$79+1))</f>
        <v>0.526779</v>
      </c>
      <c r="C80" s="77"/>
      <c r="D80" s="77"/>
      <c r="E80" s="77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7">
        <f>IF($A$79&gt;=6,VLOOKUP($F$78,$Y$58:$AD$97,$A$79-4),VLOOKUP($A$78,$Y$58:$AD$97,$A$79+1))</f>
        <v>1.07547</v>
      </c>
      <c r="C81" s="77"/>
      <c r="D81" s="77"/>
      <c r="E81" s="77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8">
        <f>B81/V6</f>
        <v>0.005037431759811437</v>
      </c>
      <c r="C83" s="78"/>
      <c r="D83" s="78"/>
      <c r="E83" s="78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9">
        <f>V4-(B80/B83)</f>
        <v>143.52070612512952</v>
      </c>
      <c r="C84" s="78"/>
      <c r="D84" s="78"/>
      <c r="E84" s="78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2020-06-09T06:57:37Z</dcterms:modified>
  <cp:category/>
  <cp:version/>
  <cp:contentType/>
  <cp:contentStatus/>
</cp:coreProperties>
</file>