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W.1C" sheetId="1" r:id="rId1"/>
    <sheet name="กราฟW.1C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<sst xmlns="http://schemas.openxmlformats.org/spreadsheetml/2006/main" count="23" uniqueCount="23">
  <si>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</si>
  <si>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</si>
  <si>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</si>
  <si>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</si>
  <si>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</si>
  <si>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</si>
  <si>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</si>
  <si>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</si>
  <si>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</si>
  <si>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</si>
  <si>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</si>
  <si>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</si>
  <si>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</si>
  <si>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</si>
  <si>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</si>
  <si>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</si>
  <si>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</si>
  <si>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</si>
  <si>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</si>
  <si>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</si>
  <si>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</si>
  <si>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แม่น้ำวัง สถานี W.1C สะพานเสตุวารี อ.เมือง จ.ลำปาง</t>
  </si>
  <si>
    <t>พื้นที่รับน้ำ 3.478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</si>
</sst>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3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1" fontId="30" fillId="18" borderId="13" xfId="46" applyNumberFormat="1" applyFont="1" applyFill="1" applyBorder="1" applyAlignment="1">
      <alignment horizontal="center"/>
      <protection/>
    </xf>
    <xf numFmtId="191" fontId="30" fillId="19" borderId="13" xfId="46" applyNumberFormat="1" applyFont="1" applyFill="1" applyBorder="1" applyAlignment="1">
      <alignment horizontal="right"/>
      <protection/>
    </xf>
    <xf numFmtId="191" fontId="30" fillId="18" borderId="17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/>
      <protection/>
    </xf>
    <xf numFmtId="191" fontId="26" fillId="18" borderId="15" xfId="46" applyNumberFormat="1" applyFont="1" applyFill="1" applyBorder="1" applyAlignment="1">
      <alignment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แม่น้ำวัง สถานี W.1C สะพานเสตุวารี อ.เมือง จ.ลำปาง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5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pattFill prst="pct75">
                <a:fgClr>
                  <a:srgbClr val="C0C0FF"/>
                </a:fgClr>
                <a:bgClr>
                  <a:srgbClr val="800000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271,924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6,540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43,010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190,283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1,269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W.1C'!$A$5:$A$19</c:f>
              <c:numCache>
                <c:ptCount val="15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</c:numCache>
            </c:numRef>
          </c:cat>
          <c:val>
            <c:numRef>
              <c:f>'ตะกอน- W.1C'!$N$5:$N$19</c:f>
              <c:numCache>
                <c:ptCount val="15"/>
                <c:pt idx="0">
                  <c:v>151942</c:v>
                </c:pt>
                <c:pt idx="1">
                  <c:v>109654</c:v>
                </c:pt>
                <c:pt idx="2">
                  <c:v>126548.97</c:v>
                </c:pt>
                <c:pt idx="3">
                  <c:v>54775.44</c:v>
                </c:pt>
                <c:pt idx="4">
                  <c:v>33925</c:v>
                </c:pt>
                <c:pt idx="6">
                  <c:v>172666.65</c:v>
                </c:pt>
                <c:pt idx="7">
                  <c:v>271924.87</c:v>
                </c:pt>
                <c:pt idx="8">
                  <c:v>90689.89</c:v>
                </c:pt>
                <c:pt idx="9">
                  <c:v>41018.35</c:v>
                </c:pt>
                <c:pt idx="10">
                  <c:v>30092.61</c:v>
                </c:pt>
                <c:pt idx="11">
                  <c:v>6540.04</c:v>
                </c:pt>
                <c:pt idx="12">
                  <c:v>17977.42</c:v>
                </c:pt>
                <c:pt idx="13">
                  <c:v>38865</c:v>
                </c:pt>
                <c:pt idx="14">
                  <c:v>6266</c:v>
                </c:pt>
              </c:numCache>
            </c:numRef>
          </c:val>
        </c:ser>
        <c:gapWidth val="50"/>
        <c:axId val="19259299"/>
        <c:axId val="39115964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92,310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W.1C'!$A$5:$A$18</c:f>
              <c:numCache>
                <c:ptCount val="14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</c:numCache>
            </c:numRef>
          </c:cat>
          <c:val>
            <c:numRef>
              <c:f>'ตะกอน- W.1C'!$P$5:$P$18</c:f>
              <c:numCache>
                <c:ptCount val="14"/>
                <c:pt idx="0">
                  <c:v>88199.41307692307</c:v>
                </c:pt>
                <c:pt idx="1">
                  <c:v>88199.41307692307</c:v>
                </c:pt>
                <c:pt idx="2">
                  <c:v>88199.41307692307</c:v>
                </c:pt>
                <c:pt idx="3">
                  <c:v>88199.41307692307</c:v>
                </c:pt>
                <c:pt idx="4">
                  <c:v>88199.41307692307</c:v>
                </c:pt>
                <c:pt idx="5">
                  <c:v>88199.41307692307</c:v>
                </c:pt>
                <c:pt idx="6">
                  <c:v>88199.41307692307</c:v>
                </c:pt>
                <c:pt idx="7">
                  <c:v>88199.41307692307</c:v>
                </c:pt>
                <c:pt idx="8">
                  <c:v>88199.41307692307</c:v>
                </c:pt>
                <c:pt idx="9">
                  <c:v>88199.41307692307</c:v>
                </c:pt>
                <c:pt idx="10">
                  <c:v>88199.41307692307</c:v>
                </c:pt>
                <c:pt idx="11">
                  <c:v>88199.41307692307</c:v>
                </c:pt>
                <c:pt idx="12">
                  <c:v>88199.41307692307</c:v>
                </c:pt>
                <c:pt idx="13">
                  <c:v>88199.41307692307</c:v>
                </c:pt>
              </c:numCache>
            </c:numRef>
          </c:val>
          <c:smooth val="0"/>
        </c:ser>
        <c:axId val="19259299"/>
        <c:axId val="39115964"/>
      </c:lineChart>
      <c:catAx>
        <c:axId val="19259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9115964"/>
        <c:crosses val="autoZero"/>
        <c:auto val="1"/>
        <c:lblOffset val="100"/>
        <c:tickLblSkip val="1"/>
        <c:noMultiLvlLbl val="0"/>
      </c:catAx>
      <c:valAx>
        <c:axId val="39115964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9259299"/>
        <c:crossesAt val="1"/>
        <c:crossBetween val="between"/>
        <c:dispUnits/>
        <c:majorUnit val="5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8">
      <selection activeCell="P22" sqref="P22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3" t="s">
        <v>22</v>
      </c>
      <c r="M2" s="33"/>
      <c r="N2" s="33"/>
    </row>
    <row r="3" spans="1:16" ht="21.75">
      <c r="A3" s="34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23" t="s">
        <v>19</v>
      </c>
    </row>
    <row r="4" spans="1:16" ht="21.75">
      <c r="A4" s="35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23" t="s">
        <v>20</v>
      </c>
    </row>
    <row r="5" spans="1:16" ht="21.75">
      <c r="A5" s="9">
        <v>2537</v>
      </c>
      <c r="B5" s="18">
        <v>202</v>
      </c>
      <c r="C5" s="18">
        <v>840</v>
      </c>
      <c r="D5" s="18">
        <v>9774</v>
      </c>
      <c r="E5" s="18">
        <v>9921</v>
      </c>
      <c r="F5" s="18">
        <v>45395</v>
      </c>
      <c r="G5" s="18">
        <v>69963</v>
      </c>
      <c r="H5" s="18">
        <v>9758</v>
      </c>
      <c r="I5" s="18">
        <v>3575</v>
      </c>
      <c r="J5" s="18">
        <v>1518</v>
      </c>
      <c r="K5" s="18">
        <v>255</v>
      </c>
      <c r="L5" s="18">
        <v>192</v>
      </c>
      <c r="M5" s="18">
        <v>549</v>
      </c>
      <c r="N5" s="13">
        <v>151942</v>
      </c>
      <c r="P5" s="24">
        <f>N39</f>
        <v>88199.41307692307</v>
      </c>
    </row>
    <row r="6" spans="1:16" ht="21.75">
      <c r="A6" s="10">
        <v>2538</v>
      </c>
      <c r="B6" s="19">
        <v>133</v>
      </c>
      <c r="C6" s="19">
        <v>92</v>
      </c>
      <c r="D6" s="19">
        <v>132</v>
      </c>
      <c r="E6" s="19">
        <v>1747</v>
      </c>
      <c r="F6" s="19">
        <v>32933</v>
      </c>
      <c r="G6" s="19">
        <v>53645</v>
      </c>
      <c r="H6" s="19">
        <v>6641</v>
      </c>
      <c r="I6" s="19">
        <v>8934</v>
      </c>
      <c r="J6" s="19">
        <v>3130</v>
      </c>
      <c r="K6" s="19">
        <v>1512</v>
      </c>
      <c r="L6" s="19">
        <v>202</v>
      </c>
      <c r="M6" s="19">
        <v>553</v>
      </c>
      <c r="N6" s="14">
        <v>109654</v>
      </c>
      <c r="P6" s="24">
        <f>P5</f>
        <v>88199.41307692307</v>
      </c>
    </row>
    <row r="7" spans="1:16" ht="21.75">
      <c r="A7" s="10">
        <v>2539</v>
      </c>
      <c r="B7" s="19">
        <v>524</v>
      </c>
      <c r="C7" s="19">
        <v>322.32</v>
      </c>
      <c r="D7" s="19">
        <v>771</v>
      </c>
      <c r="E7" s="19">
        <v>2777.64</v>
      </c>
      <c r="F7" s="19">
        <v>36465.15</v>
      </c>
      <c r="G7" s="19">
        <v>38325</v>
      </c>
      <c r="H7" s="19">
        <v>34846</v>
      </c>
      <c r="I7" s="19">
        <v>9324.23</v>
      </c>
      <c r="J7" s="19">
        <v>1818.22</v>
      </c>
      <c r="K7" s="19">
        <v>476.04</v>
      </c>
      <c r="L7" s="19">
        <v>336.21</v>
      </c>
      <c r="M7" s="19">
        <v>535.26</v>
      </c>
      <c r="N7" s="14">
        <v>126548.97</v>
      </c>
      <c r="P7" s="24">
        <f aca="true" t="shared" si="0" ref="P7:P18">P6</f>
        <v>88199.41307692307</v>
      </c>
    </row>
    <row r="8" spans="1:16" ht="21.75">
      <c r="A8" s="10">
        <v>2550</v>
      </c>
      <c r="B8" s="19">
        <v>2728.74</v>
      </c>
      <c r="C8" s="19">
        <v>1326.35</v>
      </c>
      <c r="D8" s="19">
        <v>2496.33</v>
      </c>
      <c r="E8" s="19">
        <v>2528.39</v>
      </c>
      <c r="F8" s="19">
        <v>5523.1</v>
      </c>
      <c r="G8" s="19">
        <v>11340.72</v>
      </c>
      <c r="H8" s="19">
        <v>10950.09</v>
      </c>
      <c r="I8" s="19">
        <v>16370.22</v>
      </c>
      <c r="J8" s="19">
        <v>240.39</v>
      </c>
      <c r="K8" s="19">
        <v>398.61</v>
      </c>
      <c r="L8" s="19">
        <v>383</v>
      </c>
      <c r="M8" s="19">
        <v>489.52</v>
      </c>
      <c r="N8" s="14">
        <v>54775.44</v>
      </c>
      <c r="P8" s="24">
        <f t="shared" si="0"/>
        <v>88199.41307692307</v>
      </c>
    </row>
    <row r="9" spans="1:16" ht="21.75">
      <c r="A9" s="10">
        <v>2551</v>
      </c>
      <c r="B9" s="19">
        <v>1090</v>
      </c>
      <c r="C9" s="19">
        <v>49</v>
      </c>
      <c r="D9" s="19">
        <v>774</v>
      </c>
      <c r="E9" s="19">
        <v>1167</v>
      </c>
      <c r="F9" s="19">
        <v>675</v>
      </c>
      <c r="G9" s="19">
        <v>10629</v>
      </c>
      <c r="H9" s="19">
        <v>6364</v>
      </c>
      <c r="I9" s="19">
        <v>11260</v>
      </c>
      <c r="J9" s="19">
        <v>251</v>
      </c>
      <c r="K9" s="19">
        <v>555</v>
      </c>
      <c r="L9" s="19">
        <v>428</v>
      </c>
      <c r="M9" s="19">
        <v>683</v>
      </c>
      <c r="N9" s="14">
        <v>33925</v>
      </c>
      <c r="P9" s="24">
        <f t="shared" si="0"/>
        <v>88199.41307692307</v>
      </c>
    </row>
    <row r="10" spans="1:16" ht="21.75">
      <c r="A10" s="10">
        <v>2552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14"/>
      <c r="P10" s="24">
        <f t="shared" si="0"/>
        <v>88199.41307692307</v>
      </c>
    </row>
    <row r="11" spans="1:16" ht="21.75">
      <c r="A11" s="10">
        <v>2553</v>
      </c>
      <c r="B11" s="19">
        <v>171.6</v>
      </c>
      <c r="C11" s="19">
        <v>51.06</v>
      </c>
      <c r="D11" s="19">
        <v>86.93</v>
      </c>
      <c r="E11" s="19">
        <v>1200.28</v>
      </c>
      <c r="F11" s="19">
        <v>101461.67</v>
      </c>
      <c r="G11" s="19">
        <v>58958.54</v>
      </c>
      <c r="H11" s="19">
        <v>6009.78</v>
      </c>
      <c r="I11" s="19">
        <v>623.56</v>
      </c>
      <c r="J11" s="19">
        <v>114.18</v>
      </c>
      <c r="K11" s="19">
        <v>202.47</v>
      </c>
      <c r="L11" s="19">
        <v>211.21</v>
      </c>
      <c r="M11" s="19">
        <v>3575.38</v>
      </c>
      <c r="N11" s="14">
        <v>172666.65</v>
      </c>
      <c r="P11" s="24">
        <f t="shared" si="0"/>
        <v>88199.41307692307</v>
      </c>
    </row>
    <row r="12" spans="1:16" ht="21.75">
      <c r="A12" s="10">
        <v>2554</v>
      </c>
      <c r="B12" s="19">
        <v>12423.36</v>
      </c>
      <c r="C12" s="19">
        <v>28826.06</v>
      </c>
      <c r="D12" s="19">
        <v>5870.13</v>
      </c>
      <c r="E12" s="19">
        <v>7387.67</v>
      </c>
      <c r="F12" s="19">
        <v>101541.73</v>
      </c>
      <c r="G12" s="19">
        <v>79535.93</v>
      </c>
      <c r="H12" s="19">
        <v>28953.06</v>
      </c>
      <c r="I12" s="19">
        <v>5137.14</v>
      </c>
      <c r="J12" s="19">
        <v>196.65</v>
      </c>
      <c r="K12" s="19">
        <v>116.74</v>
      </c>
      <c r="L12" s="19">
        <v>1814.84</v>
      </c>
      <c r="M12" s="19">
        <v>121.56</v>
      </c>
      <c r="N12" s="14">
        <v>271924.87</v>
      </c>
      <c r="P12" s="24">
        <f t="shared" si="0"/>
        <v>88199.41307692307</v>
      </c>
    </row>
    <row r="13" spans="1:16" ht="21.75">
      <c r="A13" s="10">
        <v>2555</v>
      </c>
      <c r="B13" s="19">
        <v>1927.19</v>
      </c>
      <c r="C13" s="19">
        <v>2435.71</v>
      </c>
      <c r="D13" s="19">
        <v>2622.59</v>
      </c>
      <c r="E13" s="19">
        <v>3350.53</v>
      </c>
      <c r="F13" s="19">
        <v>2451.1</v>
      </c>
      <c r="G13" s="19">
        <v>56154.54</v>
      </c>
      <c r="H13" s="19">
        <v>15500.31</v>
      </c>
      <c r="I13" s="19">
        <v>4822.52</v>
      </c>
      <c r="J13" s="19">
        <v>201.42</v>
      </c>
      <c r="K13" s="19">
        <v>358.98</v>
      </c>
      <c r="L13" s="19">
        <v>329.96</v>
      </c>
      <c r="M13" s="19">
        <v>535.05</v>
      </c>
      <c r="N13" s="14">
        <v>90689.89</v>
      </c>
      <c r="P13" s="24">
        <f t="shared" si="0"/>
        <v>88199.41307692307</v>
      </c>
    </row>
    <row r="14" spans="1:16" ht="21.75">
      <c r="A14" s="10">
        <v>2556</v>
      </c>
      <c r="B14" s="19">
        <v>759.07</v>
      </c>
      <c r="C14" s="19">
        <v>141.74</v>
      </c>
      <c r="D14" s="19">
        <v>528.26</v>
      </c>
      <c r="E14" s="19">
        <v>945.69</v>
      </c>
      <c r="F14" s="19">
        <v>3043.73</v>
      </c>
      <c r="G14" s="19">
        <v>8195.04</v>
      </c>
      <c r="H14" s="19">
        <v>19943.17</v>
      </c>
      <c r="I14" s="19">
        <v>4556.9</v>
      </c>
      <c r="J14" s="19">
        <v>1475.8</v>
      </c>
      <c r="K14" s="19">
        <v>321</v>
      </c>
      <c r="L14" s="19">
        <v>390.81</v>
      </c>
      <c r="M14" s="19">
        <v>717.13</v>
      </c>
      <c r="N14" s="14">
        <v>41018.35</v>
      </c>
      <c r="P14" s="24">
        <f t="shared" si="0"/>
        <v>88199.41307692307</v>
      </c>
    </row>
    <row r="15" spans="1:16" ht="21.75">
      <c r="A15" s="10">
        <v>2557</v>
      </c>
      <c r="B15" s="19">
        <v>1768.3</v>
      </c>
      <c r="C15" s="19">
        <v>3157.75</v>
      </c>
      <c r="D15" s="19">
        <v>909.97</v>
      </c>
      <c r="E15" s="19">
        <v>2023.1</v>
      </c>
      <c r="F15" s="19">
        <v>3552.53</v>
      </c>
      <c r="G15" s="19">
        <v>13764.63</v>
      </c>
      <c r="H15" s="19">
        <v>2038.03</v>
      </c>
      <c r="I15" s="19">
        <v>1738.74</v>
      </c>
      <c r="J15" s="19">
        <v>91.12</v>
      </c>
      <c r="K15" s="19">
        <v>577.22</v>
      </c>
      <c r="L15" s="19">
        <v>217.02</v>
      </c>
      <c r="M15" s="19">
        <v>254.19</v>
      </c>
      <c r="N15" s="14">
        <v>30092.61</v>
      </c>
      <c r="P15" s="24">
        <f t="shared" si="0"/>
        <v>88199.41307692307</v>
      </c>
    </row>
    <row r="16" spans="1:16" ht="21.75">
      <c r="A16" s="10">
        <v>2558</v>
      </c>
      <c r="B16" s="20">
        <v>270.35</v>
      </c>
      <c r="C16" s="20">
        <v>166.96</v>
      </c>
      <c r="D16" s="20">
        <v>111.19</v>
      </c>
      <c r="E16" s="20">
        <v>153.17</v>
      </c>
      <c r="F16" s="20">
        <v>725.55</v>
      </c>
      <c r="G16" s="20">
        <v>2920.78</v>
      </c>
      <c r="H16" s="20">
        <v>1443.71</v>
      </c>
      <c r="I16" s="20">
        <v>214.7</v>
      </c>
      <c r="J16" s="20">
        <v>100.06</v>
      </c>
      <c r="K16" s="20">
        <v>180.08</v>
      </c>
      <c r="L16" s="20">
        <v>146.5</v>
      </c>
      <c r="M16" s="20">
        <v>107</v>
      </c>
      <c r="N16" s="15">
        <v>6540.04</v>
      </c>
      <c r="P16" s="24">
        <f t="shared" si="0"/>
        <v>88199.41307692307</v>
      </c>
    </row>
    <row r="17" spans="1:16" ht="21.75">
      <c r="A17" s="10">
        <v>2559</v>
      </c>
      <c r="B17" s="19">
        <v>129.64</v>
      </c>
      <c r="C17" s="19">
        <v>8.8</v>
      </c>
      <c r="D17" s="19">
        <v>358.38</v>
      </c>
      <c r="E17" s="19">
        <v>377.1</v>
      </c>
      <c r="F17" s="19">
        <v>591.77</v>
      </c>
      <c r="G17" s="19">
        <v>3888.29</v>
      </c>
      <c r="H17" s="19">
        <v>8010.16</v>
      </c>
      <c r="I17" s="19">
        <v>3533.97</v>
      </c>
      <c r="J17" s="19">
        <v>229.66</v>
      </c>
      <c r="K17" s="19">
        <v>283.6</v>
      </c>
      <c r="L17" s="19">
        <v>251.33</v>
      </c>
      <c r="M17" s="19">
        <v>314.72</v>
      </c>
      <c r="N17" s="14">
        <v>17977.42</v>
      </c>
      <c r="P17" s="24">
        <f t="shared" si="0"/>
        <v>88199.41307692307</v>
      </c>
    </row>
    <row r="18" spans="1:16" ht="21.75">
      <c r="A18" s="10">
        <v>2560</v>
      </c>
      <c r="B18" s="19">
        <v>315</v>
      </c>
      <c r="C18" s="19">
        <v>932</v>
      </c>
      <c r="D18" s="19">
        <v>1066</v>
      </c>
      <c r="E18" s="19">
        <v>6959</v>
      </c>
      <c r="F18" s="19">
        <v>4245</v>
      </c>
      <c r="G18" s="19">
        <v>6707</v>
      </c>
      <c r="H18" s="19">
        <v>14345</v>
      </c>
      <c r="I18" s="19">
        <v>3613</v>
      </c>
      <c r="J18" s="19">
        <v>174</v>
      </c>
      <c r="K18" s="19">
        <v>170</v>
      </c>
      <c r="L18" s="19">
        <v>127</v>
      </c>
      <c r="M18" s="19">
        <v>212</v>
      </c>
      <c r="N18" s="14">
        <f>SUM(B18:M18)</f>
        <v>38865</v>
      </c>
      <c r="P18" s="24">
        <f t="shared" si="0"/>
        <v>88199.41307692307</v>
      </c>
    </row>
    <row r="19" spans="1:16" ht="21.75">
      <c r="A19" s="26">
        <v>2561</v>
      </c>
      <c r="B19" s="27">
        <v>767</v>
      </c>
      <c r="C19" s="27">
        <v>979</v>
      </c>
      <c r="D19" s="27">
        <v>385</v>
      </c>
      <c r="E19" s="27">
        <v>587</v>
      </c>
      <c r="F19" s="27">
        <v>595</v>
      </c>
      <c r="G19" s="27">
        <v>80</v>
      </c>
      <c r="H19" s="27">
        <v>201</v>
      </c>
      <c r="I19" s="27">
        <v>701</v>
      </c>
      <c r="J19" s="27">
        <v>172</v>
      </c>
      <c r="K19" s="27">
        <v>626</v>
      </c>
      <c r="L19" s="27">
        <v>410</v>
      </c>
      <c r="M19" s="27">
        <v>360</v>
      </c>
      <c r="N19" s="28">
        <f>SUM(B19:M19)</f>
        <v>5863</v>
      </c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f>MAX(B5:B18)</f>
        <v>12423.36</v>
      </c>
      <c r="C38" s="22">
        <f aca="true" t="shared" si="1" ref="C38:N38">MAX(C5:C18)</f>
        <v>28826.06</v>
      </c>
      <c r="D38" s="22">
        <f t="shared" si="1"/>
        <v>9774</v>
      </c>
      <c r="E38" s="22">
        <f t="shared" si="1"/>
        <v>9921</v>
      </c>
      <c r="F38" s="22">
        <f t="shared" si="1"/>
        <v>101541.73</v>
      </c>
      <c r="G38" s="22">
        <f t="shared" si="1"/>
        <v>79535.93</v>
      </c>
      <c r="H38" s="22">
        <f t="shared" si="1"/>
        <v>34846</v>
      </c>
      <c r="I38" s="22">
        <f t="shared" si="1"/>
        <v>16370.22</v>
      </c>
      <c r="J38" s="22">
        <f t="shared" si="1"/>
        <v>3130</v>
      </c>
      <c r="K38" s="22">
        <f t="shared" si="1"/>
        <v>1512</v>
      </c>
      <c r="L38" s="22">
        <f t="shared" si="1"/>
        <v>1814.84</v>
      </c>
      <c r="M38" s="22">
        <f t="shared" si="1"/>
        <v>3575.38</v>
      </c>
      <c r="N38" s="30">
        <f t="shared" si="1"/>
        <v>271924.87</v>
      </c>
    </row>
    <row r="39" spans="1:14" ht="21.75">
      <c r="A39" s="12" t="s">
        <v>14</v>
      </c>
      <c r="B39" s="22">
        <f>AVERAGE(B5:B18)</f>
        <v>1726.3269230769229</v>
      </c>
      <c r="C39" s="22">
        <f aca="true" t="shared" si="2" ref="C39:M39">AVERAGE(C5:C18)</f>
        <v>2949.980769230769</v>
      </c>
      <c r="D39" s="22">
        <f t="shared" si="2"/>
        <v>1961.5984615384614</v>
      </c>
      <c r="E39" s="22">
        <f t="shared" si="2"/>
        <v>3118.2746153846147</v>
      </c>
      <c r="F39" s="22">
        <f t="shared" si="2"/>
        <v>26046.486923076918</v>
      </c>
      <c r="G39" s="22">
        <f t="shared" si="2"/>
        <v>31848.26692307692</v>
      </c>
      <c r="H39" s="22">
        <f t="shared" si="2"/>
        <v>12677.100769230767</v>
      </c>
      <c r="I39" s="22">
        <f t="shared" si="2"/>
        <v>5669.536923076923</v>
      </c>
      <c r="J39" s="22">
        <f t="shared" si="2"/>
        <v>733.8846153846154</v>
      </c>
      <c r="K39" s="22">
        <f t="shared" si="2"/>
        <v>415.903076923077</v>
      </c>
      <c r="L39" s="22">
        <f t="shared" si="2"/>
        <v>386.91384615384624</v>
      </c>
      <c r="M39" s="22">
        <f t="shared" si="2"/>
        <v>665.1392307692307</v>
      </c>
      <c r="N39" s="17">
        <f>SUM(B39:M39)</f>
        <v>88199.41307692307</v>
      </c>
    </row>
    <row r="40" spans="1:14" ht="21.75">
      <c r="A40" s="12" t="s">
        <v>15</v>
      </c>
      <c r="B40" s="22">
        <f>MIN(B5:B18)</f>
        <v>129.64</v>
      </c>
      <c r="C40" s="22">
        <f aca="true" t="shared" si="3" ref="C40:N40">MIN(C5:C18)</f>
        <v>8.8</v>
      </c>
      <c r="D40" s="22">
        <f t="shared" si="3"/>
        <v>86.93</v>
      </c>
      <c r="E40" s="22">
        <f t="shared" si="3"/>
        <v>153.17</v>
      </c>
      <c r="F40" s="22">
        <f t="shared" si="3"/>
        <v>591.77</v>
      </c>
      <c r="G40" s="22">
        <f t="shared" si="3"/>
        <v>2920.78</v>
      </c>
      <c r="H40" s="22">
        <f t="shared" si="3"/>
        <v>1443.71</v>
      </c>
      <c r="I40" s="22">
        <f t="shared" si="3"/>
        <v>214.7</v>
      </c>
      <c r="J40" s="22">
        <f t="shared" si="3"/>
        <v>91.12</v>
      </c>
      <c r="K40" s="22">
        <f t="shared" si="3"/>
        <v>116.74</v>
      </c>
      <c r="L40" s="22">
        <f t="shared" si="3"/>
        <v>127</v>
      </c>
      <c r="M40" s="22">
        <f t="shared" si="3"/>
        <v>107</v>
      </c>
      <c r="N40" s="30">
        <f t="shared" si="3"/>
        <v>6540.04</v>
      </c>
    </row>
  </sheetData>
  <sheetProtection/>
  <mergeCells count="14">
    <mergeCell ref="H3:H4"/>
    <mergeCell ref="A3:A4"/>
    <mergeCell ref="B3:B4"/>
    <mergeCell ref="C3:C4"/>
    <mergeCell ref="D3:D4"/>
    <mergeCell ref="E3:E4"/>
    <mergeCell ref="F3:F4"/>
    <mergeCell ref="G3:G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2019-04-24T06:32:22Z</dcterms:modified>
  <cp:category/>
  <cp:version/>
  <cp:contentType/>
  <cp:contentStatus/>
</cp:coreProperties>
</file>