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3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<sst xmlns="http://schemas.openxmlformats.org/spreadsheetml/2006/main" count="32" uniqueCount="28">
  <si>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</si>
  <si>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</si>
  <si>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</si>
  <si>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</si>
  <si>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</si>
  <si>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</si>
  <si>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</si>
  <si>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</si>
  <si>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</si>
  <si>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</si>
  <si>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</si>
  <si>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</si>
  <si>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</si>
  <si>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</si>
  <si>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</si>
  <si>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</si>
  <si>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</si>
  <si>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</si>
  <si>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</si>
  <si>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</si>
  <si>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</si>
  <si>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</si>
  <si>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</si>
  <si>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น้ำแม่ริม บ้านสลวงนอก  อ.แม่ริม จ.เชียงใหม่</t>
  </si>
  <si>
    <t>พื้นที่รับน้ำ  411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</si>
  <si>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</si>
  <si>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:น้ำแม่ริม P.93</t>
  </si>
  <si>
    <t>ปริมาณน้ำเฉลี่ย 97.62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</si>
</sst>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7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1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93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14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23"/>
          <c:w val="0.937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กราฟปริมาณน้ำรายปี!$B$3:$B$15</c:f>
              <c:numCache/>
            </c:numRef>
          </c:val>
        </c:ser>
        <c:axId val="60648365"/>
        <c:axId val="8964374"/>
      </c:barChart>
      <c:lineChart>
        <c:grouping val="standard"/>
        <c:varyColors val="0"/>
        <c:ser>
          <c:idx val="0"/>
          <c:order val="1"/>
          <c:tx>
            <c:v>ปริมาณน้ำเฉลี่ย 97.62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กราฟปริมาณน้ำรายปี!$C$3:$C$15</c:f>
              <c:numCache/>
            </c:numRef>
          </c:val>
          <c:smooth val="0"/>
        </c:ser>
        <c:axId val="60648365"/>
        <c:axId val="8964374"/>
      </c:lineChart>
      <c:dateAx>
        <c:axId val="60648365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8964374"/>
        <c:crosses val="autoZero"/>
        <c:auto val="0"/>
        <c:baseTimeUnit val="years"/>
        <c:majorUnit val="1"/>
        <c:majorTimeUnit val="years"/>
        <c:minorUnit val="9"/>
        <c:minorTimeUnit val="days"/>
        <c:noMultiLvlLbl val="0"/>
      </c:dateAx>
      <c:valAx>
        <c:axId val="896437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0648365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1025"/>
          <c:y val="0.2165"/>
          <c:w val="0.304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15</xdr:col>
      <xdr:colOff>561975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771775" y="504825"/>
        <a:ext cx="72199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0">
      <selection activeCell="S27" sqref="S27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30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30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7" t="s">
        <v>1</v>
      </c>
      <c r="O4" s="7" t="s">
        <v>2</v>
      </c>
    </row>
    <row r="5" spans="1:15" ht="23.25" customHeight="1">
      <c r="A5" s="8" t="s">
        <v>3</v>
      </c>
      <c r="B5" s="2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23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6"/>
      <c r="N6" s="11" t="s">
        <v>19</v>
      </c>
      <c r="O6" s="12" t="s">
        <v>20</v>
      </c>
    </row>
    <row r="7" spans="1:15" ht="18" customHeight="1">
      <c r="A7" s="49">
        <v>2553</v>
      </c>
      <c r="B7" s="47">
        <v>0.6696000000000001</v>
      </c>
      <c r="C7" s="13">
        <v>1.02816</v>
      </c>
      <c r="D7" s="13">
        <v>2.055456</v>
      </c>
      <c r="E7" s="13">
        <v>7.261056</v>
      </c>
      <c r="F7" s="13">
        <v>17.39664</v>
      </c>
      <c r="G7" s="13">
        <v>20.761920000000003</v>
      </c>
      <c r="H7" s="13">
        <v>13.206240000000001</v>
      </c>
      <c r="I7" s="13">
        <v>7.350048</v>
      </c>
      <c r="J7" s="13">
        <v>4.230144000000002</v>
      </c>
      <c r="K7" s="13">
        <v>2.8477440000000014</v>
      </c>
      <c r="L7" s="13">
        <v>1.4152319999999994</v>
      </c>
      <c r="M7" s="53">
        <v>2.30688</v>
      </c>
      <c r="N7" s="55">
        <v>80.52912000000002</v>
      </c>
      <c r="O7" s="56">
        <f aca="true" t="shared" si="0" ref="O7:O19">+N7*0.0317097</f>
        <v>2.5535542364640005</v>
      </c>
    </row>
    <row r="8" spans="1:15" ht="18" customHeight="1">
      <c r="A8" s="50">
        <v>2554</v>
      </c>
      <c r="B8" s="18">
        <v>2.3794560000000002</v>
      </c>
      <c r="C8" s="14">
        <v>17.603135999999996</v>
      </c>
      <c r="D8" s="14">
        <v>12.113279999999996</v>
      </c>
      <c r="E8" s="14">
        <v>11.218175999999996</v>
      </c>
      <c r="F8" s="14">
        <v>35.456832</v>
      </c>
      <c r="G8" s="14">
        <v>46.014048</v>
      </c>
      <c r="H8" s="14">
        <v>26.395200000000003</v>
      </c>
      <c r="I8" s="14">
        <v>12.872735999999998</v>
      </c>
      <c r="J8" s="14">
        <v>8.348832</v>
      </c>
      <c r="K8" s="14">
        <v>6.643295999999999</v>
      </c>
      <c r="L8" s="14">
        <v>4.051295999999993</v>
      </c>
      <c r="M8" s="17">
        <v>2.910816</v>
      </c>
      <c r="N8" s="57">
        <v>186.007104</v>
      </c>
      <c r="O8" s="56">
        <f t="shared" si="0"/>
        <v>5.8982294657088</v>
      </c>
    </row>
    <row r="9" spans="1:15" ht="18" customHeight="1">
      <c r="A9" s="50">
        <v>2555</v>
      </c>
      <c r="B9" s="4">
        <v>4.1843520000000005</v>
      </c>
      <c r="C9" s="15">
        <v>7.0528319999999995</v>
      </c>
      <c r="D9" s="15">
        <v>4.783104000000001</v>
      </c>
      <c r="E9" s="15">
        <v>7.129728</v>
      </c>
      <c r="F9" s="15">
        <v>10.321344</v>
      </c>
      <c r="G9" s="15">
        <v>24.6888</v>
      </c>
      <c r="H9" s="15">
        <v>11.311488000000002</v>
      </c>
      <c r="I9" s="15">
        <v>8.940672000000003</v>
      </c>
      <c r="J9" s="15">
        <v>6.610464000000004</v>
      </c>
      <c r="K9" s="15">
        <v>3.7056959999999997</v>
      </c>
      <c r="L9" s="15">
        <v>2.7993600000000005</v>
      </c>
      <c r="M9" s="54">
        <v>2.0779199999999998</v>
      </c>
      <c r="N9" s="57">
        <v>93.60576000000002</v>
      </c>
      <c r="O9" s="56">
        <f t="shared" si="0"/>
        <v>2.9682105678720005</v>
      </c>
    </row>
    <row r="10" spans="1:15" ht="18" customHeight="1">
      <c r="A10" s="50">
        <v>2556</v>
      </c>
      <c r="B10" s="18">
        <v>0.867456</v>
      </c>
      <c r="C10" s="14">
        <v>2.0684160000000005</v>
      </c>
      <c r="D10" s="14">
        <v>2.604096</v>
      </c>
      <c r="E10" s="14">
        <v>6.720192000000001</v>
      </c>
      <c r="F10" s="14">
        <v>17.601407999999996</v>
      </c>
      <c r="G10" s="14">
        <v>15.168384000000001</v>
      </c>
      <c r="H10" s="14">
        <v>20.141568000000003</v>
      </c>
      <c r="I10" s="14">
        <v>9.942048000000002</v>
      </c>
      <c r="J10" s="14">
        <v>6.16032</v>
      </c>
      <c r="K10" s="14">
        <v>3.217536000000001</v>
      </c>
      <c r="L10" s="14">
        <v>1.5154559999999995</v>
      </c>
      <c r="M10" s="17">
        <v>0.8536320000000001</v>
      </c>
      <c r="N10" s="58">
        <v>86.860512</v>
      </c>
      <c r="O10" s="56">
        <f t="shared" si="0"/>
        <v>2.7543207773664</v>
      </c>
    </row>
    <row r="11" spans="1:15" ht="18" customHeight="1">
      <c r="A11" s="50">
        <v>2557</v>
      </c>
      <c r="B11" s="18">
        <v>0.7102080000000002</v>
      </c>
      <c r="C11" s="14">
        <v>1.715904000000001</v>
      </c>
      <c r="D11" s="14">
        <v>4.161888000000002</v>
      </c>
      <c r="E11" s="14">
        <v>6.20784</v>
      </c>
      <c r="F11" s="14">
        <v>18.156096</v>
      </c>
      <c r="G11" s="14">
        <v>15.706656000000002</v>
      </c>
      <c r="H11" s="14">
        <v>6.549120000000001</v>
      </c>
      <c r="I11" s="14">
        <v>5.838048</v>
      </c>
      <c r="J11" s="14">
        <v>2.4287039999999993</v>
      </c>
      <c r="K11" s="14">
        <v>3.0758400000000004</v>
      </c>
      <c r="L11" s="14">
        <v>1.1793600000000006</v>
      </c>
      <c r="M11" s="17">
        <v>1.0834559999999998</v>
      </c>
      <c r="N11" s="58">
        <v>66.81311999999998</v>
      </c>
      <c r="O11" s="56">
        <f t="shared" si="0"/>
        <v>2.1186239912639997</v>
      </c>
    </row>
    <row r="12" spans="1:15" ht="18" customHeight="1">
      <c r="A12" s="50">
        <v>2558</v>
      </c>
      <c r="B12" s="18">
        <v>1.5379199999999997</v>
      </c>
      <c r="C12" s="14">
        <v>1.8619200000000005</v>
      </c>
      <c r="D12" s="14">
        <v>1.2009600000000007</v>
      </c>
      <c r="E12" s="14">
        <v>3.3557760000000005</v>
      </c>
      <c r="F12" s="14">
        <v>11.495520000000004</v>
      </c>
      <c r="G12" s="14">
        <v>6.560351999999999</v>
      </c>
      <c r="H12" s="14">
        <v>4.581791999999999</v>
      </c>
      <c r="I12" s="14">
        <v>2.924640000000001</v>
      </c>
      <c r="J12" s="14">
        <v>1.805760000000001</v>
      </c>
      <c r="K12" s="14">
        <v>1.328832</v>
      </c>
      <c r="L12" s="14">
        <v>0.9072000000000012</v>
      </c>
      <c r="M12" s="17">
        <v>0.7534079999999996</v>
      </c>
      <c r="N12" s="58">
        <v>38.31408000000001</v>
      </c>
      <c r="O12" s="56">
        <f t="shared" si="0"/>
        <v>1.2149279825760004</v>
      </c>
    </row>
    <row r="13" spans="1:15" ht="18" customHeight="1">
      <c r="A13" s="50">
        <v>2559</v>
      </c>
      <c r="B13" s="18">
        <v>0</v>
      </c>
      <c r="C13" s="14">
        <v>0.6454080000000001</v>
      </c>
      <c r="D13" s="14">
        <v>2.7838080000000005</v>
      </c>
      <c r="E13" s="14">
        <v>9.989568</v>
      </c>
      <c r="F13" s="14">
        <v>13.144032</v>
      </c>
      <c r="G13" s="14">
        <v>12.832127999999997</v>
      </c>
      <c r="H13" s="14">
        <v>7.4597760000000015</v>
      </c>
      <c r="I13" s="14">
        <v>8.917344000000002</v>
      </c>
      <c r="J13" s="14">
        <v>2.1306239999999996</v>
      </c>
      <c r="K13" s="14">
        <v>1.4480640000000002</v>
      </c>
      <c r="L13" s="14">
        <v>0.6860160000000003</v>
      </c>
      <c r="M13" s="17">
        <v>0.6151679999999999</v>
      </c>
      <c r="N13" s="58">
        <v>60.651936000000006</v>
      </c>
      <c r="O13" s="56">
        <f t="shared" si="0"/>
        <v>1.9232546949792002</v>
      </c>
    </row>
    <row r="14" spans="1:15" ht="18" customHeight="1">
      <c r="A14" s="50">
        <v>2560</v>
      </c>
      <c r="B14" s="18">
        <v>0.286848</v>
      </c>
      <c r="C14" s="14">
        <v>6.373728</v>
      </c>
      <c r="D14" s="14">
        <v>4.206815999999999</v>
      </c>
      <c r="E14" s="14">
        <v>21.8376</v>
      </c>
      <c r="F14" s="14">
        <v>17.216064</v>
      </c>
      <c r="G14" s="14">
        <v>26.337312000000004</v>
      </c>
      <c r="H14" s="14">
        <v>37.734336000000006</v>
      </c>
      <c r="I14" s="14">
        <v>14.514335999999998</v>
      </c>
      <c r="J14" s="14">
        <v>7.962623999999997</v>
      </c>
      <c r="K14" s="14">
        <v>4.541184</v>
      </c>
      <c r="L14" s="14">
        <v>0.7896959999999997</v>
      </c>
      <c r="M14" s="17">
        <v>0.446688</v>
      </c>
      <c r="N14" s="58">
        <v>142.24723200000003</v>
      </c>
      <c r="O14" s="56">
        <f t="shared" si="0"/>
        <v>4.510617052550401</v>
      </c>
    </row>
    <row r="15" spans="1:15" ht="18" customHeight="1">
      <c r="A15" s="50">
        <v>2561</v>
      </c>
      <c r="B15" s="18">
        <v>2.45376</v>
      </c>
      <c r="C15" s="14">
        <v>10.262591999999998</v>
      </c>
      <c r="D15" s="14">
        <v>13.137983999999998</v>
      </c>
      <c r="E15" s="14">
        <v>17.769024000000005</v>
      </c>
      <c r="F15" s="14">
        <v>22.594464000000002</v>
      </c>
      <c r="G15" s="14">
        <v>22.026816000000007</v>
      </c>
      <c r="H15" s="14">
        <v>26.473823999999997</v>
      </c>
      <c r="I15" s="14">
        <v>13.997664</v>
      </c>
      <c r="J15" s="14">
        <v>9.657792000000004</v>
      </c>
      <c r="K15" s="14">
        <v>7.8891839999999975</v>
      </c>
      <c r="L15" s="14">
        <v>3.3263999999999996</v>
      </c>
      <c r="M15" s="17">
        <v>1.4497920000000004</v>
      </c>
      <c r="N15" s="58">
        <v>151.039296</v>
      </c>
      <c r="O15" s="56">
        <f t="shared" si="0"/>
        <v>4.7894107643712</v>
      </c>
    </row>
    <row r="16" spans="1:15" ht="18" customHeight="1">
      <c r="A16" s="50">
        <v>2562</v>
      </c>
      <c r="B16" s="18">
        <v>0.7110719999999999</v>
      </c>
      <c r="C16" s="14">
        <v>1.7349120000000005</v>
      </c>
      <c r="D16" s="14">
        <v>2.8537920000000003</v>
      </c>
      <c r="E16" s="14">
        <v>3.25728</v>
      </c>
      <c r="F16" s="14">
        <v>14.427936000000006</v>
      </c>
      <c r="G16" s="14">
        <v>15.969312000000002</v>
      </c>
      <c r="H16" s="14">
        <v>7.604928000000001</v>
      </c>
      <c r="I16" s="14">
        <v>4.963679999999999</v>
      </c>
      <c r="J16" s="14">
        <v>1.4610240000000003</v>
      </c>
      <c r="K16" s="14">
        <v>0.8674560000000003</v>
      </c>
      <c r="L16" s="14">
        <v>0.4384799999999993</v>
      </c>
      <c r="M16" s="17">
        <v>0.40608000000000016</v>
      </c>
      <c r="N16" s="58">
        <v>54.695952000000005</v>
      </c>
      <c r="O16" s="56">
        <f t="shared" si="0"/>
        <v>1.7343922291344003</v>
      </c>
    </row>
    <row r="17" spans="1:15" ht="18" customHeight="1">
      <c r="A17" s="50">
        <v>2563</v>
      </c>
      <c r="B17" s="18">
        <v>0.6825600000000001</v>
      </c>
      <c r="C17" s="14">
        <v>4.167071999999999</v>
      </c>
      <c r="D17" s="14">
        <v>1.0005119999999998</v>
      </c>
      <c r="E17" s="14">
        <v>6.9828480000000015</v>
      </c>
      <c r="F17" s="14">
        <v>18.18288</v>
      </c>
      <c r="G17" s="14">
        <v>15.239232</v>
      </c>
      <c r="H17" s="14">
        <v>7.6896</v>
      </c>
      <c r="I17" s="14">
        <v>5.583168000000001</v>
      </c>
      <c r="J17" s="14">
        <v>1.1568960000000001</v>
      </c>
      <c r="K17" s="14">
        <v>0.7447680000000001</v>
      </c>
      <c r="L17" s="14">
        <v>0.7905599999999999</v>
      </c>
      <c r="M17" s="17">
        <v>0.6168960000000001</v>
      </c>
      <c r="N17" s="58">
        <v>62.836992</v>
      </c>
      <c r="O17" s="56">
        <f t="shared" si="0"/>
        <v>1.9925421652224</v>
      </c>
    </row>
    <row r="18" spans="1:15" ht="18" customHeight="1">
      <c r="A18" s="50">
        <v>2564</v>
      </c>
      <c r="B18" s="18">
        <v>2.400191999999999</v>
      </c>
      <c r="C18" s="14">
        <v>2.4045119999999995</v>
      </c>
      <c r="D18" s="14">
        <v>2.0761919999999994</v>
      </c>
      <c r="E18" s="14">
        <v>9.631008000000001</v>
      </c>
      <c r="F18" s="14">
        <v>5.123520000000001</v>
      </c>
      <c r="G18" s="14">
        <v>15.623712000000005</v>
      </c>
      <c r="H18" s="14">
        <v>8.827488</v>
      </c>
      <c r="I18" s="14">
        <v>7.1349120000000035</v>
      </c>
      <c r="J18" s="14">
        <v>2.3483519999999993</v>
      </c>
      <c r="K18" s="14">
        <v>1.841184</v>
      </c>
      <c r="L18" s="14">
        <v>1.130112</v>
      </c>
      <c r="M18" s="17">
        <v>1.1594880000000005</v>
      </c>
      <c r="N18" s="58">
        <v>59.700672</v>
      </c>
      <c r="O18" s="56">
        <f t="shared" si="0"/>
        <v>1.8930903989184</v>
      </c>
    </row>
    <row r="19" spans="1:15" ht="18" customHeight="1">
      <c r="A19" s="50">
        <v>2565</v>
      </c>
      <c r="B19" s="18">
        <v>5.536512</v>
      </c>
      <c r="C19" s="14">
        <v>13.568256000000003</v>
      </c>
      <c r="D19" s="14">
        <v>7.259328</v>
      </c>
      <c r="E19" s="14">
        <v>13.303007999999995</v>
      </c>
      <c r="F19" s="14">
        <v>34.450272000000005</v>
      </c>
      <c r="G19" s="14">
        <v>34.130592</v>
      </c>
      <c r="H19" s="14">
        <v>35.13024000000001</v>
      </c>
      <c r="I19" s="14">
        <v>13.53888</v>
      </c>
      <c r="J19" s="14">
        <v>10.209023999999998</v>
      </c>
      <c r="K19" s="14">
        <v>7.539263999999996</v>
      </c>
      <c r="L19" s="14">
        <v>5.4933119999999995</v>
      </c>
      <c r="M19" s="17">
        <v>5.647104000000001</v>
      </c>
      <c r="N19" s="58">
        <v>185.80579200000003</v>
      </c>
      <c r="O19" s="56">
        <f t="shared" si="0"/>
        <v>5.891845922582401</v>
      </c>
    </row>
    <row r="20" spans="1:15" ht="18" customHeight="1">
      <c r="A20" s="50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"/>
      <c r="N20" s="58"/>
      <c r="O20" s="58"/>
    </row>
    <row r="21" spans="1:15" ht="18" customHeight="1">
      <c r="A21" s="50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58"/>
      <c r="O21" s="58"/>
    </row>
    <row r="22" spans="1:15" ht="18" customHeight="1">
      <c r="A22" s="50"/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7"/>
      <c r="N22" s="58"/>
      <c r="O22" s="58"/>
    </row>
    <row r="23" spans="1:15" ht="18" customHeight="1">
      <c r="A23" s="62" t="s">
        <v>21</v>
      </c>
      <c r="B23" s="63">
        <f>MAX(B7:B22)</f>
        <v>5.536512</v>
      </c>
      <c r="C23" s="64">
        <f>MAX(C7:C22)</f>
        <v>17.603135999999996</v>
      </c>
      <c r="D23" s="64">
        <f aca="true" t="shared" si="1" ref="D23:M23">MAX(D7:D22)</f>
        <v>13.137983999999998</v>
      </c>
      <c r="E23" s="64">
        <f t="shared" si="1"/>
        <v>21.8376</v>
      </c>
      <c r="F23" s="64">
        <f t="shared" si="1"/>
        <v>35.456832</v>
      </c>
      <c r="G23" s="64">
        <f t="shared" si="1"/>
        <v>46.014048</v>
      </c>
      <c r="H23" s="64">
        <f t="shared" si="1"/>
        <v>37.734336000000006</v>
      </c>
      <c r="I23" s="64">
        <f t="shared" si="1"/>
        <v>14.514335999999998</v>
      </c>
      <c r="J23" s="64">
        <f t="shared" si="1"/>
        <v>10.209023999999998</v>
      </c>
      <c r="K23" s="64">
        <f t="shared" si="1"/>
        <v>7.8891839999999975</v>
      </c>
      <c r="L23" s="64">
        <f t="shared" si="1"/>
        <v>5.4933119999999995</v>
      </c>
      <c r="M23" s="64">
        <f t="shared" si="1"/>
        <v>5.647104000000001</v>
      </c>
      <c r="N23" s="65">
        <f>MAX(N7:N22)</f>
        <v>186.007104</v>
      </c>
      <c r="O23" s="65">
        <f>MAX(O7:O22)</f>
        <v>5.8982294657088</v>
      </c>
    </row>
    <row r="24" spans="1:15" ht="18" customHeight="1">
      <c r="A24" s="51" t="s">
        <v>17</v>
      </c>
      <c r="B24" s="48">
        <f>AVERAGE(B7:B22)</f>
        <v>1.7246104615384614</v>
      </c>
      <c r="C24" s="16">
        <f>AVERAGE(C7:C22)</f>
        <v>5.42206523076923</v>
      </c>
      <c r="D24" s="16">
        <f aca="true" t="shared" si="2" ref="D24:M24">AVERAGE(D7:D22)</f>
        <v>4.6336319999999995</v>
      </c>
      <c r="E24" s="16">
        <f t="shared" si="2"/>
        <v>9.589469538461538</v>
      </c>
      <c r="F24" s="16">
        <f t="shared" si="2"/>
        <v>18.120539076923077</v>
      </c>
      <c r="G24" s="16">
        <f t="shared" si="2"/>
        <v>20.850712615384616</v>
      </c>
      <c r="H24" s="16">
        <f t="shared" si="2"/>
        <v>16.392738461538464</v>
      </c>
      <c r="I24" s="16">
        <f t="shared" si="2"/>
        <v>8.962936615384617</v>
      </c>
      <c r="J24" s="16">
        <f t="shared" si="2"/>
        <v>4.9623507692307705</v>
      </c>
      <c r="K24" s="16">
        <f t="shared" si="2"/>
        <v>3.514619076923076</v>
      </c>
      <c r="L24" s="16">
        <f t="shared" si="2"/>
        <v>1.886344615384615</v>
      </c>
      <c r="M24" s="16">
        <f t="shared" si="2"/>
        <v>1.5636406153846154</v>
      </c>
      <c r="N24" s="59">
        <f>SUM(B24:M24)</f>
        <v>97.62365907692309</v>
      </c>
      <c r="O24" s="59">
        <f>+N24*0.0317097</f>
        <v>3.095616942231508</v>
      </c>
    </row>
    <row r="25" spans="1:15" ht="18" customHeight="1">
      <c r="A25" s="52" t="s">
        <v>22</v>
      </c>
      <c r="B25" s="66">
        <f>MIN(B7:B22)</f>
        <v>0</v>
      </c>
      <c r="C25" s="67">
        <f>MIN(C7:C22)</f>
        <v>0.6454080000000001</v>
      </c>
      <c r="D25" s="67">
        <f aca="true" t="shared" si="3" ref="D25:M25">MIN(D7:D22)</f>
        <v>1.0005119999999998</v>
      </c>
      <c r="E25" s="67">
        <f t="shared" si="3"/>
        <v>3.25728</v>
      </c>
      <c r="F25" s="67">
        <f t="shared" si="3"/>
        <v>5.123520000000001</v>
      </c>
      <c r="G25" s="67">
        <f t="shared" si="3"/>
        <v>6.560351999999999</v>
      </c>
      <c r="H25" s="67">
        <f t="shared" si="3"/>
        <v>4.581791999999999</v>
      </c>
      <c r="I25" s="67">
        <f t="shared" si="3"/>
        <v>2.924640000000001</v>
      </c>
      <c r="J25" s="67">
        <f t="shared" si="3"/>
        <v>1.1568960000000001</v>
      </c>
      <c r="K25" s="67">
        <f t="shared" si="3"/>
        <v>0.7447680000000001</v>
      </c>
      <c r="L25" s="67">
        <f t="shared" si="3"/>
        <v>0.4384799999999993</v>
      </c>
      <c r="M25" s="67">
        <f t="shared" si="3"/>
        <v>0.40608000000000016</v>
      </c>
      <c r="N25" s="60">
        <f>MIN(N7:N22)</f>
        <v>38.31408000000001</v>
      </c>
      <c r="O25" s="61">
        <f>MIN(O7:O22)</f>
        <v>1.2149279825760004</v>
      </c>
    </row>
    <row r="26" spans="1:15" ht="18" customHeight="1">
      <c r="A26" s="35" t="s">
        <v>25</v>
      </c>
      <c r="B26" s="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" customHeight="1">
      <c r="A32" s="3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" customHeight="1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" customHeight="1">
      <c r="A34" s="34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/>
      <c r="O34" s="38"/>
    </row>
    <row r="35" spans="1:15" ht="18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24.75" customHeight="1">
      <c r="A36" s="24"/>
      <c r="B36" s="19"/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8" customHeight="1">
      <c r="A38" s="3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8" customHeight="1">
      <c r="A39" s="3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2.25" customHeight="1">
      <c r="A40" s="39"/>
      <c r="B40" s="40"/>
      <c r="C40" s="40"/>
      <c r="D40" s="40"/>
      <c r="E40" s="40"/>
      <c r="F40" s="40"/>
      <c r="G40" s="41"/>
      <c r="H40" s="40"/>
      <c r="I40" s="40"/>
      <c r="J40" s="40"/>
      <c r="K40" s="40"/>
      <c r="L40" s="40"/>
      <c r="M40" s="40"/>
      <c r="N40" s="40"/>
      <c r="O40" s="40"/>
    </row>
    <row r="41" ht="15" customHeight="1">
      <c r="O41" s="19"/>
    </row>
    <row r="42" spans="1:15" ht="26.25" customHeight="1">
      <c r="A42" s="30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20"/>
    </row>
    <row r="43" spans="1:15" ht="26.25" customHeight="1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23.25" customHeight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3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3.25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2.5" customHeight="1">
      <c r="A59" s="24"/>
      <c r="B59" s="19"/>
      <c r="C59" s="19"/>
      <c r="D59" s="31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32"/>
      <c r="B61" s="33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19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.7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1:15" ht="22.5" customHeight="1">
      <c r="A77" s="24"/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/>
      <c r="N77" s="19"/>
      <c r="O77" s="19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21" sqref="R21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3</v>
      </c>
      <c r="B1" s="23" t="s">
        <v>2</v>
      </c>
      <c r="C1" s="3" t="s">
        <v>27</v>
      </c>
    </row>
    <row r="2" spans="1:2" ht="18.75">
      <c r="A2" s="26"/>
      <c r="B2" s="23" t="s">
        <v>16</v>
      </c>
    </row>
    <row r="3" spans="1:3" ht="18.75">
      <c r="A3" s="27">
        <v>40535</v>
      </c>
      <c r="B3" s="4">
        <v>80.53</v>
      </c>
      <c r="C3" s="3">
        <v>97.62</v>
      </c>
    </row>
    <row r="4" spans="1:3" ht="18.75">
      <c r="A4" s="27">
        <v>40901</v>
      </c>
      <c r="B4" s="4">
        <v>186.01</v>
      </c>
      <c r="C4" s="3">
        <v>97.62</v>
      </c>
    </row>
    <row r="5" spans="1:3" ht="18.75">
      <c r="A5" s="27">
        <v>41267</v>
      </c>
      <c r="B5" s="4">
        <v>93.61</v>
      </c>
      <c r="C5" s="3">
        <v>97.62</v>
      </c>
    </row>
    <row r="6" spans="1:3" ht="18.75">
      <c r="A6" s="27">
        <v>41633</v>
      </c>
      <c r="B6" s="4">
        <v>86.86</v>
      </c>
      <c r="C6" s="3">
        <v>97.62</v>
      </c>
    </row>
    <row r="7" spans="1:3" ht="18.75">
      <c r="A7" s="27">
        <v>41999</v>
      </c>
      <c r="B7" s="28">
        <v>66.81</v>
      </c>
      <c r="C7" s="3">
        <v>97.62</v>
      </c>
    </row>
    <row r="8" spans="1:3" ht="18.75">
      <c r="A8" s="27">
        <v>42365</v>
      </c>
      <c r="B8" s="28">
        <v>38.31</v>
      </c>
      <c r="C8" s="3">
        <v>97.62</v>
      </c>
    </row>
    <row r="9" spans="1:3" ht="18.75">
      <c r="A9" s="27">
        <v>42731</v>
      </c>
      <c r="B9" s="28">
        <v>60.65</v>
      </c>
      <c r="C9" s="3">
        <v>97.62</v>
      </c>
    </row>
    <row r="10" spans="1:3" ht="18.75">
      <c r="A10" s="27">
        <v>43096</v>
      </c>
      <c r="B10" s="3">
        <v>142.25</v>
      </c>
      <c r="C10" s="3">
        <v>97.62</v>
      </c>
    </row>
    <row r="11" spans="1:3" ht="18.75">
      <c r="A11" s="27">
        <v>43461</v>
      </c>
      <c r="B11" s="3">
        <v>151.04</v>
      </c>
      <c r="C11" s="3">
        <v>97.62</v>
      </c>
    </row>
    <row r="12" spans="1:3" ht="18.75">
      <c r="A12" s="27">
        <v>43826</v>
      </c>
      <c r="B12" s="4">
        <v>54.7</v>
      </c>
      <c r="C12" s="3">
        <v>97.62</v>
      </c>
    </row>
    <row r="13" spans="1:3" ht="18.75">
      <c r="A13" s="27">
        <v>44192</v>
      </c>
      <c r="B13" s="3">
        <v>62.84</v>
      </c>
      <c r="C13" s="3">
        <v>97.62</v>
      </c>
    </row>
    <row r="14" spans="1:3" ht="18.75">
      <c r="A14" s="27">
        <v>44557</v>
      </c>
      <c r="B14" s="4">
        <v>59.7</v>
      </c>
      <c r="C14" s="3">
        <v>97.62</v>
      </c>
    </row>
    <row r="15" spans="1:3" ht="18.75">
      <c r="A15" s="27">
        <v>44922</v>
      </c>
      <c r="B15" s="3">
        <v>185.81</v>
      </c>
      <c r="C15" s="3">
        <v>97.62</v>
      </c>
    </row>
    <row r="16" ht="18.75">
      <c r="A16" s="27"/>
    </row>
    <row r="17" ht="18.75">
      <c r="A17" s="27"/>
    </row>
    <row r="18" ht="18.75">
      <c r="A18" s="27"/>
    </row>
    <row r="19" ht="18.75">
      <c r="A19" s="27"/>
    </row>
    <row r="20" ht="18.75">
      <c r="A20" s="27"/>
    </row>
    <row r="21" ht="18.75">
      <c r="A21" s="27"/>
    </row>
    <row r="22" ht="18.75">
      <c r="A22" s="27"/>
    </row>
    <row r="23" ht="18.75">
      <c r="A23" s="27"/>
    </row>
    <row r="24" ht="18.75">
      <c r="A24" s="27"/>
    </row>
    <row r="25" ht="18.75">
      <c r="A25" s="27"/>
    </row>
    <row r="26" ht="18.75">
      <c r="A26" s="27"/>
    </row>
    <row r="27" ht="18.75">
      <c r="A27" s="27"/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2023-06-06T08:36:44Z</dcterms:modified>
  <cp:category/>
  <cp:version/>
  <cp:contentType/>
  <cp:contentStatus/>
</cp:coreProperties>
</file>