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2" sheetId="1" r:id="rId1"/>
    <sheet name="ปริมาณน้ำสูงสุด" sheetId="2" r:id="rId2"/>
    <sheet name="ปริมาณน้ำต่ำสุด" sheetId="3" r:id="rId3"/>
    <sheet name="Data P.92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<sst xmlns="http://schemas.openxmlformats.org/spreadsheetml/2006/main" count="41" uniqueCount="21">
  <si>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</si>
  <si>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</si>
  <si>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P.92 น้ำแม่แตง บ้านเมืองกึ๊ด  อ.แม่แตง  จ.เชียงใหม่</t>
  </si>
  <si>
    <t>พื้นที่รับน้ำ  1,653    ตร.กม.</t>
  </si>
  <si>
    <t>ตลิ่งฝั่งซ้าย 447.415 ม.(ร.ท.ก.) ตลิ่งฝั่งขวา 447.312 ม.(ร.ท.ก.)ท้องน้ำ 439.756 ม.(ร.ท.ก.) ศูนย์เสาระดับน้ำ 440.645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</si>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</sst>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#,##0_ ;\-#,##0\ "/>
    <numFmt numFmtId="245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9">
    <xf numFmtId="233" fontId="0" fillId="0" borderId="0" xfId="0" applyAlignment="1">
      <alignment/>
    </xf>
    <xf numFmtId="0" fontId="0" fillId="0" borderId="0" xfId="46">
      <alignment/>
      <protection/>
    </xf>
    <xf numFmtId="240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40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40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40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40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40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40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40" fontId="26" fillId="0" borderId="0" xfId="46" applyNumberFormat="1" applyFont="1" applyAlignment="1">
      <alignment horizontal="center"/>
      <protection/>
    </xf>
    <xf numFmtId="240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40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40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241" fontId="0" fillId="0" borderId="0" xfId="46" applyNumberForma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40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40" fontId="28" fillId="0" borderId="12" xfId="46" applyNumberFormat="1" applyFont="1" applyBorder="1" applyAlignment="1">
      <alignment horizontal="centerContinuous"/>
      <protection/>
    </xf>
    <xf numFmtId="240" fontId="27" fillId="0" borderId="12" xfId="46" applyNumberFormat="1" applyFont="1" applyBorder="1" applyAlignment="1">
      <alignment horizontal="centerContinuous"/>
      <protection/>
    </xf>
    <xf numFmtId="240" fontId="27" fillId="0" borderId="11" xfId="46" applyNumberFormat="1" applyFont="1" applyBorder="1" applyAlignment="1">
      <alignment horizontal="centerContinuous"/>
      <protection/>
    </xf>
    <xf numFmtId="240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40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40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40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40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40" fontId="28" fillId="0" borderId="17" xfId="46" applyNumberFormat="1" applyFont="1" applyBorder="1" applyAlignment="1">
      <alignment horizontal="right"/>
      <protection/>
    </xf>
    <xf numFmtId="240" fontId="28" fillId="0" borderId="17" xfId="46" applyNumberFormat="1" applyFont="1" applyBorder="1" applyAlignment="1">
      <alignment horizontal="center"/>
      <protection/>
    </xf>
    <xf numFmtId="240" fontId="28" fillId="0" borderId="19" xfId="46" applyNumberFormat="1" applyFont="1" applyBorder="1">
      <alignment/>
      <protection/>
    </xf>
    <xf numFmtId="0" fontId="0" fillId="0" borderId="21" xfId="46" applyBorder="1">
      <alignment/>
      <protection/>
    </xf>
    <xf numFmtId="2" fontId="0" fillId="0" borderId="22" xfId="46" applyNumberFormat="1" applyBorder="1">
      <alignment/>
      <protection/>
    </xf>
    <xf numFmtId="2" fontId="0" fillId="0" borderId="23" xfId="46" applyNumberFormat="1" applyBorder="1" applyAlignment="1">
      <alignment horizontal="right"/>
      <protection/>
    </xf>
    <xf numFmtId="240" fontId="0" fillId="0" borderId="24" xfId="46" applyNumberFormat="1" applyBorder="1">
      <alignment/>
      <protection/>
    </xf>
    <xf numFmtId="0" fontId="0" fillId="0" borderId="25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40" fontId="0" fillId="0" borderId="27" xfId="46" applyNumberFormat="1" applyBorder="1">
      <alignment/>
      <protection/>
    </xf>
    <xf numFmtId="0" fontId="0" fillId="0" borderId="22" xfId="46" applyBorder="1" applyAlignment="1">
      <alignment horizontal="right"/>
      <protection/>
    </xf>
    <xf numFmtId="2" fontId="0" fillId="0" borderId="28" xfId="46" applyNumberForma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>
      <alignment/>
      <protection/>
    </xf>
    <xf numFmtId="240" fontId="0" fillId="0" borderId="28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6" xfId="46" applyNumberFormat="1" applyFont="1" applyBorder="1">
      <alignment/>
      <protection/>
    </xf>
    <xf numFmtId="0" fontId="0" fillId="0" borderId="29" xfId="46" applyBorder="1">
      <alignment/>
      <protection/>
    </xf>
    <xf numFmtId="2" fontId="0" fillId="0" borderId="29" xfId="46" applyNumberFormat="1" applyFill="1" applyBorder="1">
      <alignment/>
      <protection/>
    </xf>
    <xf numFmtId="2" fontId="0" fillId="0" borderId="26" xfId="46" applyNumberFormat="1" applyFill="1" applyBorder="1">
      <alignment/>
      <protection/>
    </xf>
    <xf numFmtId="0" fontId="0" fillId="0" borderId="26" xfId="46" applyBorder="1">
      <alignment/>
      <protection/>
    </xf>
    <xf numFmtId="0" fontId="0" fillId="0" borderId="28" xfId="46" applyBorder="1">
      <alignment/>
      <protection/>
    </xf>
    <xf numFmtId="2" fontId="0" fillId="0" borderId="28" xfId="46" applyNumberFormat="1" applyBorder="1">
      <alignment/>
      <protection/>
    </xf>
    <xf numFmtId="0" fontId="0" fillId="0" borderId="21" xfId="46" applyFill="1" applyBorder="1">
      <alignment/>
      <protection/>
    </xf>
    <xf numFmtId="240" fontId="0" fillId="0" borderId="27" xfId="46" applyNumberFormat="1" applyFont="1" applyBorder="1">
      <alignment/>
      <protection/>
    </xf>
    <xf numFmtId="0" fontId="29" fillId="0" borderId="21" xfId="46" applyFont="1" applyBorder="1">
      <alignment/>
      <protection/>
    </xf>
    <xf numFmtId="2" fontId="29" fillId="0" borderId="29" xfId="46" applyNumberFormat="1" applyFont="1" applyBorder="1">
      <alignment/>
      <protection/>
    </xf>
    <xf numFmtId="2" fontId="29" fillId="0" borderId="26" xfId="46" applyNumberFormat="1" applyFont="1" applyBorder="1">
      <alignment/>
      <protection/>
    </xf>
    <xf numFmtId="240" fontId="29" fillId="0" borderId="28" xfId="46" applyNumberFormat="1" applyFont="1" applyBorder="1">
      <alignment/>
      <protection/>
    </xf>
    <xf numFmtId="0" fontId="29" fillId="0" borderId="25" xfId="46" applyFont="1" applyBorder="1">
      <alignment/>
      <protection/>
    </xf>
    <xf numFmtId="0" fontId="29" fillId="0" borderId="26" xfId="46" applyFont="1" applyBorder="1">
      <alignment/>
      <protection/>
    </xf>
    <xf numFmtId="240" fontId="29" fillId="0" borderId="27" xfId="46" applyNumberFormat="1" applyFont="1" applyBorder="1">
      <alignment/>
      <protection/>
    </xf>
    <xf numFmtId="0" fontId="29" fillId="0" borderId="29" xfId="46" applyFont="1" applyBorder="1">
      <alignment/>
      <protection/>
    </xf>
    <xf numFmtId="0" fontId="29" fillId="0" borderId="28" xfId="46" applyFont="1" applyBorder="1">
      <alignment/>
      <protection/>
    </xf>
    <xf numFmtId="240" fontId="0" fillId="0" borderId="26" xfId="46" applyNumberFormat="1" applyBorder="1">
      <alignment/>
      <protection/>
    </xf>
    <xf numFmtId="16" fontId="0" fillId="0" borderId="26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40" fontId="30" fillId="0" borderId="31" xfId="46" applyNumberFormat="1" applyFont="1" applyBorder="1" applyAlignment="1">
      <alignment vertical="center"/>
      <protection/>
    </xf>
    <xf numFmtId="240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40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40" fontId="0" fillId="0" borderId="33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9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525"/>
          <c:w val="0.83025"/>
          <c:h val="0.684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P.92'!$Q$9:$Q$17</c:f>
              <c:numCache>
                <c:ptCount val="9"/>
                <c:pt idx="0">
                  <c:v>3.5049999999999955</c:v>
                </c:pt>
                <c:pt idx="1">
                  <c:v>2.990000000000009</c:v>
                </c:pt>
                <c:pt idx="2">
                  <c:v>1.8199999999999932</c:v>
                </c:pt>
                <c:pt idx="3">
                  <c:v>1.8350000000000364</c:v>
                </c:pt>
                <c:pt idx="4">
                  <c:v>1.650000000000034</c:v>
                </c:pt>
                <c:pt idx="5">
                  <c:v>1.7200000000000273</c:v>
                </c:pt>
                <c:pt idx="6">
                  <c:v>2.694999999999993</c:v>
                </c:pt>
                <c:pt idx="7">
                  <c:v>2.480000000000018</c:v>
                </c:pt>
                <c:pt idx="8">
                  <c:v>3.28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P.92'!$A$9:$A$17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P.92'!$R$9:$R$17</c:f>
              <c:numCache>
                <c:ptCount val="9"/>
                <c:pt idx="0">
                  <c:v>0.20500000000004093</c:v>
                </c:pt>
                <c:pt idx="1">
                  <c:v>0.20000000000004547</c:v>
                </c:pt>
                <c:pt idx="2">
                  <c:v>0.06999999999999318</c:v>
                </c:pt>
                <c:pt idx="3">
                  <c:v>-0.01999999999998181</c:v>
                </c:pt>
                <c:pt idx="4">
                  <c:v>-0.03999999999996362</c:v>
                </c:pt>
                <c:pt idx="5">
                  <c:v>-0.13999999999998636</c:v>
                </c:pt>
                <c:pt idx="6">
                  <c:v>-0.13999999999998636</c:v>
                </c:pt>
                <c:pt idx="7">
                  <c:v>0.015000000000043201</c:v>
                </c:pt>
                <c:pt idx="8">
                  <c:v>-0.06</c:v>
                </c:pt>
              </c:numCache>
            </c:numRef>
          </c:val>
        </c:ser>
        <c:overlap val="100"/>
        <c:gapWidth val="50"/>
        <c:axId val="25835470"/>
        <c:axId val="31192639"/>
      </c:barChart>
      <c:catAx>
        <c:axId val="25835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1192639"/>
        <c:crossesAt val="-1"/>
        <c:auto val="1"/>
        <c:lblOffset val="100"/>
        <c:noMultiLvlLbl val="0"/>
      </c:catAx>
      <c:valAx>
        <c:axId val="31192639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835470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675"/>
          <c:w val="0.836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P.92'!$C$9:$C$17</c:f>
              <c:numCache>
                <c:ptCount val="9"/>
                <c:pt idx="0">
                  <c:v>359.25</c:v>
                </c:pt>
                <c:pt idx="1">
                  <c:v>341.6</c:v>
                </c:pt>
                <c:pt idx="2">
                  <c:v>157.9</c:v>
                </c:pt>
                <c:pt idx="3">
                  <c:v>150.4</c:v>
                </c:pt>
                <c:pt idx="4">
                  <c:v>123</c:v>
                </c:pt>
                <c:pt idx="5">
                  <c:v>118.85</c:v>
                </c:pt>
                <c:pt idx="6">
                  <c:v>248.7</c:v>
                </c:pt>
                <c:pt idx="7">
                  <c:v>206.75</c:v>
                </c:pt>
                <c:pt idx="8">
                  <c:v>301.9</c:v>
                </c:pt>
              </c:numCache>
            </c:numRef>
          </c:val>
        </c:ser>
        <c:gapWidth val="50"/>
        <c:axId val="12298296"/>
        <c:axId val="43575801"/>
      </c:barChart>
      <c:catAx>
        <c:axId val="12298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575801"/>
        <c:crosses val="autoZero"/>
        <c:auto val="1"/>
        <c:lblOffset val="100"/>
        <c:noMultiLvlLbl val="0"/>
      </c:catAx>
      <c:valAx>
        <c:axId val="43575801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2298296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P.92 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675"/>
          <c:w val="0.836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P.92'!$A$9:$A$17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P.92'!$I$9:$I$17</c:f>
              <c:numCache>
                <c:ptCount val="9"/>
                <c:pt idx="0">
                  <c:v>1.7</c:v>
                </c:pt>
                <c:pt idx="1">
                  <c:v>6.8</c:v>
                </c:pt>
                <c:pt idx="2">
                  <c:v>3.5</c:v>
                </c:pt>
                <c:pt idx="3">
                  <c:v>1.66</c:v>
                </c:pt>
                <c:pt idx="4">
                  <c:v>1.82</c:v>
                </c:pt>
                <c:pt idx="5">
                  <c:v>1.1</c:v>
                </c:pt>
                <c:pt idx="6">
                  <c:v>0.61</c:v>
                </c:pt>
                <c:pt idx="7">
                  <c:v>2.5</c:v>
                </c:pt>
                <c:pt idx="8">
                  <c:v>1.62</c:v>
                </c:pt>
              </c:numCache>
            </c:numRef>
          </c:val>
        </c:ser>
        <c:gapWidth val="50"/>
        <c:axId val="56637890"/>
        <c:axId val="39978963"/>
      </c:barChart>
      <c:catAx>
        <c:axId val="56637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978963"/>
        <c:crosses val="autoZero"/>
        <c:auto val="1"/>
        <c:lblOffset val="100"/>
        <c:noMultiLvlLbl val="0"/>
      </c:catAx>
      <c:valAx>
        <c:axId val="39978963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637890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V10" sqref="V10"/>
    </sheetView>
  </sheetViews>
  <sheetFormatPr defaultColWidth="9.33203125" defaultRowHeight="21"/>
  <cols>
    <col min="1" max="1" width="4.83203125" style="1" customWidth="1"/>
    <col min="2" max="2" width="7.66015625" style="6" customWidth="1"/>
    <col min="3" max="3" width="7.83203125" style="6" customWidth="1"/>
    <col min="4" max="4" width="7.66015625" style="11" customWidth="1"/>
    <col min="5" max="5" width="7.66015625" style="1" customWidth="1"/>
    <col min="6" max="6" width="7.83203125" style="6" customWidth="1"/>
    <col min="7" max="7" width="7.66015625" style="11" customWidth="1"/>
    <col min="8" max="8" width="7.66015625" style="6" customWidth="1"/>
    <col min="9" max="9" width="7.83203125" style="6" customWidth="1"/>
    <col min="10" max="10" width="7.66015625" style="11" customWidth="1"/>
    <col min="11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440.645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444.15</v>
      </c>
      <c r="C9" s="60">
        <v>359.25</v>
      </c>
      <c r="D9" s="61">
        <v>238776</v>
      </c>
      <c r="E9" s="62">
        <v>443.27</v>
      </c>
      <c r="F9" s="63">
        <v>232.8</v>
      </c>
      <c r="G9" s="64">
        <v>238776</v>
      </c>
      <c r="H9" s="59">
        <v>440.85</v>
      </c>
      <c r="I9" s="60">
        <v>1.7</v>
      </c>
      <c r="J9" s="61">
        <v>40305</v>
      </c>
      <c r="K9" s="59">
        <v>440.85</v>
      </c>
      <c r="L9" s="60">
        <v>1.7</v>
      </c>
      <c r="M9" s="61">
        <v>40305</v>
      </c>
      <c r="N9" s="65">
        <v>680.11</v>
      </c>
      <c r="O9" s="66">
        <f aca="true" t="shared" si="0" ref="O9:O15">+N9*0.0317097</f>
        <v>21.566084067000002</v>
      </c>
      <c r="Q9" s="6">
        <f aca="true" t="shared" si="1" ref="Q9:Q15">B9-$Q$4</f>
        <v>3.5049999999999955</v>
      </c>
      <c r="R9" s="6">
        <f aca="true" t="shared" si="2" ref="R9:R16">H9-$Q$4</f>
        <v>0.20500000000004093</v>
      </c>
    </row>
    <row r="10" spans="1:18" ht="18" customHeight="1">
      <c r="A10" s="58">
        <v>2554</v>
      </c>
      <c r="B10" s="67">
        <v>443.635</v>
      </c>
      <c r="C10" s="68">
        <v>341.6</v>
      </c>
      <c r="D10" s="69">
        <v>239142</v>
      </c>
      <c r="E10" s="70">
        <v>443.395</v>
      </c>
      <c r="F10" s="71">
        <v>297</v>
      </c>
      <c r="G10" s="64">
        <v>239142</v>
      </c>
      <c r="H10" s="67">
        <v>440.845</v>
      </c>
      <c r="I10" s="68">
        <v>6.8</v>
      </c>
      <c r="J10" s="69">
        <v>40630</v>
      </c>
      <c r="K10" s="70">
        <v>440.845</v>
      </c>
      <c r="L10" s="68">
        <v>6.8</v>
      </c>
      <c r="M10" s="69">
        <v>40630</v>
      </c>
      <c r="N10" s="72">
        <v>1240.27</v>
      </c>
      <c r="O10" s="66">
        <f t="shared" si="0"/>
        <v>39.328589619</v>
      </c>
      <c r="Q10" s="6">
        <f t="shared" si="1"/>
        <v>2.990000000000009</v>
      </c>
      <c r="R10" s="6">
        <f t="shared" si="2"/>
        <v>0.20000000000004547</v>
      </c>
    </row>
    <row r="11" spans="1:18" ht="18" customHeight="1">
      <c r="A11" s="58">
        <v>2555</v>
      </c>
      <c r="B11" s="67">
        <v>442.465</v>
      </c>
      <c r="C11" s="68">
        <v>157.9</v>
      </c>
      <c r="D11" s="69">
        <v>239489</v>
      </c>
      <c r="E11" s="62">
        <v>442.259</v>
      </c>
      <c r="F11" s="68">
        <v>124.65</v>
      </c>
      <c r="G11" s="64">
        <v>239489</v>
      </c>
      <c r="H11" s="67">
        <v>440.715</v>
      </c>
      <c r="I11" s="68">
        <v>3.5</v>
      </c>
      <c r="J11" s="69">
        <v>40998</v>
      </c>
      <c r="K11" s="70">
        <v>440.715</v>
      </c>
      <c r="L11" s="68">
        <v>3.5</v>
      </c>
      <c r="M11" s="69">
        <v>40998</v>
      </c>
      <c r="N11" s="72">
        <v>589.32</v>
      </c>
      <c r="O11" s="66">
        <f t="shared" si="0"/>
        <v>18.687160404</v>
      </c>
      <c r="Q11" s="6">
        <f t="shared" si="1"/>
        <v>1.8199999999999932</v>
      </c>
      <c r="R11" s="6">
        <f t="shared" si="2"/>
        <v>0.06999999999999318</v>
      </c>
    </row>
    <row r="12" spans="1:18" ht="18" customHeight="1">
      <c r="A12" s="58">
        <v>2556</v>
      </c>
      <c r="B12" s="73">
        <v>442.48</v>
      </c>
      <c r="C12" s="74">
        <v>150.4</v>
      </c>
      <c r="D12" s="69">
        <v>41547</v>
      </c>
      <c r="E12" s="62">
        <v>442.07</v>
      </c>
      <c r="F12" s="75">
        <v>99.05</v>
      </c>
      <c r="G12" s="64">
        <v>41497</v>
      </c>
      <c r="H12" s="72">
        <v>440.625</v>
      </c>
      <c r="I12" s="68">
        <v>1.66</v>
      </c>
      <c r="J12" s="69">
        <v>41363</v>
      </c>
      <c r="K12" s="70">
        <v>440.625</v>
      </c>
      <c r="L12" s="68">
        <v>1.66</v>
      </c>
      <c r="M12" s="69">
        <v>41363</v>
      </c>
      <c r="N12" s="72">
        <v>511.14</v>
      </c>
      <c r="O12" s="66">
        <f t="shared" si="0"/>
        <v>16.208096058</v>
      </c>
      <c r="Q12" s="6">
        <f t="shared" si="1"/>
        <v>1.8350000000000364</v>
      </c>
      <c r="R12" s="6">
        <f t="shared" si="2"/>
        <v>-0.01999999999998181</v>
      </c>
    </row>
    <row r="13" spans="1:18" ht="18" customHeight="1">
      <c r="A13" s="58">
        <v>2557</v>
      </c>
      <c r="B13" s="67">
        <v>442.295</v>
      </c>
      <c r="C13" s="68">
        <v>123</v>
      </c>
      <c r="D13" s="69">
        <v>41885</v>
      </c>
      <c r="E13" s="70">
        <v>442.098</v>
      </c>
      <c r="F13" s="68">
        <v>97</v>
      </c>
      <c r="G13" s="69">
        <v>41885</v>
      </c>
      <c r="H13" s="72">
        <v>440.605</v>
      </c>
      <c r="I13" s="75">
        <v>1.82</v>
      </c>
      <c r="J13" s="69">
        <v>41709</v>
      </c>
      <c r="K13" s="70">
        <v>440.605</v>
      </c>
      <c r="L13" s="75">
        <v>1.82</v>
      </c>
      <c r="M13" s="69">
        <v>41709</v>
      </c>
      <c r="N13" s="72">
        <v>483.45</v>
      </c>
      <c r="O13" s="76">
        <f t="shared" si="0"/>
        <v>15.330054465</v>
      </c>
      <c r="Q13" s="6">
        <f t="shared" si="1"/>
        <v>1.650000000000034</v>
      </c>
      <c r="R13" s="6">
        <f t="shared" si="2"/>
        <v>-0.03999999999996362</v>
      </c>
    </row>
    <row r="14" spans="1:18" ht="18" customHeight="1">
      <c r="A14" s="58">
        <v>2558</v>
      </c>
      <c r="B14" s="67">
        <v>442.365</v>
      </c>
      <c r="C14" s="68">
        <v>118.85</v>
      </c>
      <c r="D14" s="69">
        <v>42228</v>
      </c>
      <c r="E14" s="62">
        <v>442.11</v>
      </c>
      <c r="F14" s="68">
        <v>92</v>
      </c>
      <c r="G14" s="69">
        <v>42228</v>
      </c>
      <c r="H14" s="72">
        <v>440.505</v>
      </c>
      <c r="I14" s="68">
        <v>1.1</v>
      </c>
      <c r="J14" s="69">
        <v>42093</v>
      </c>
      <c r="K14" s="70">
        <v>440.505</v>
      </c>
      <c r="L14" s="68">
        <v>1.1</v>
      </c>
      <c r="M14" s="69">
        <v>42093</v>
      </c>
      <c r="N14" s="72">
        <v>256.77</v>
      </c>
      <c r="O14" s="77">
        <f t="shared" si="0"/>
        <v>8.142099669</v>
      </c>
      <c r="Q14" s="6">
        <f t="shared" si="1"/>
        <v>1.7200000000000273</v>
      </c>
      <c r="R14" s="6">
        <f t="shared" si="2"/>
        <v>-0.13999999999998636</v>
      </c>
    </row>
    <row r="15" spans="1:18" ht="18" customHeight="1">
      <c r="A15" s="58">
        <v>2559</v>
      </c>
      <c r="B15" s="67">
        <v>443.34</v>
      </c>
      <c r="C15" s="68">
        <v>248.7</v>
      </c>
      <c r="D15" s="69">
        <v>42685</v>
      </c>
      <c r="E15" s="70">
        <v>442.399</v>
      </c>
      <c r="F15" s="68">
        <v>120</v>
      </c>
      <c r="G15" s="69">
        <v>42685</v>
      </c>
      <c r="H15" s="72">
        <v>440.505</v>
      </c>
      <c r="I15" s="75">
        <v>0.61</v>
      </c>
      <c r="J15" s="69">
        <v>42461</v>
      </c>
      <c r="K15" s="70">
        <v>440.505</v>
      </c>
      <c r="L15" s="75">
        <v>0.61</v>
      </c>
      <c r="M15" s="69">
        <v>42461</v>
      </c>
      <c r="N15" s="72">
        <v>532.59</v>
      </c>
      <c r="O15" s="77">
        <f t="shared" si="0"/>
        <v>16.888269123</v>
      </c>
      <c r="Q15" s="6">
        <f t="shared" si="1"/>
        <v>2.694999999999993</v>
      </c>
      <c r="R15" s="6">
        <f t="shared" si="2"/>
        <v>-0.13999999999998636</v>
      </c>
    </row>
    <row r="16" spans="1:18" ht="18" customHeight="1">
      <c r="A16" s="58">
        <v>2560</v>
      </c>
      <c r="B16" s="67">
        <v>443.13</v>
      </c>
      <c r="C16" s="68">
        <v>206.75</v>
      </c>
      <c r="D16" s="69">
        <v>43304</v>
      </c>
      <c r="E16" s="62">
        <v>442.74</v>
      </c>
      <c r="F16" s="75">
        <v>160.25</v>
      </c>
      <c r="G16" s="64">
        <v>43304</v>
      </c>
      <c r="H16" s="72">
        <v>440.66</v>
      </c>
      <c r="I16" s="75">
        <v>2.5</v>
      </c>
      <c r="J16" s="69">
        <v>43214</v>
      </c>
      <c r="K16" s="62">
        <v>440.655</v>
      </c>
      <c r="L16" s="75">
        <v>2.5</v>
      </c>
      <c r="M16" s="64">
        <v>43214</v>
      </c>
      <c r="N16" s="72">
        <v>766.92</v>
      </c>
      <c r="O16" s="76">
        <v>24.32</v>
      </c>
      <c r="Q16" s="1">
        <v>2.480000000000018</v>
      </c>
      <c r="R16" s="6">
        <f t="shared" si="2"/>
        <v>0.015000000000043201</v>
      </c>
    </row>
    <row r="17" spans="1:18" ht="18" customHeight="1">
      <c r="A17" s="58">
        <v>2561</v>
      </c>
      <c r="B17" s="67">
        <v>443.93</v>
      </c>
      <c r="C17" s="68">
        <v>301.9</v>
      </c>
      <c r="D17" s="69">
        <v>43695</v>
      </c>
      <c r="E17" s="62">
        <v>443.21</v>
      </c>
      <c r="F17" s="75">
        <v>213.2</v>
      </c>
      <c r="G17" s="64">
        <v>43695</v>
      </c>
      <c r="H17" s="72">
        <v>440.59</v>
      </c>
      <c r="I17" s="75">
        <v>1.62</v>
      </c>
      <c r="J17" s="69">
        <v>43545</v>
      </c>
      <c r="K17" s="62">
        <v>440.585</v>
      </c>
      <c r="L17" s="75">
        <v>1.62</v>
      </c>
      <c r="M17" s="64">
        <v>43545</v>
      </c>
      <c r="N17" s="72">
        <v>617.19</v>
      </c>
      <c r="O17" s="76">
        <v>19.57090974</v>
      </c>
      <c r="Q17" s="1">
        <v>3.28</v>
      </c>
      <c r="R17" s="1">
        <v>-0.06</v>
      </c>
    </row>
    <row r="18" spans="1:15" ht="18" customHeight="1">
      <c r="A18" s="58"/>
      <c r="B18" s="67"/>
      <c r="C18" s="68"/>
      <c r="D18" s="69"/>
      <c r="E18" s="62"/>
      <c r="F18" s="68"/>
      <c r="G18" s="64"/>
      <c r="H18" s="67"/>
      <c r="I18" s="75"/>
      <c r="J18" s="69"/>
      <c r="K18" s="62"/>
      <c r="L18" s="68"/>
      <c r="M18" s="64"/>
      <c r="N18" s="72"/>
      <c r="O18" s="77"/>
    </row>
    <row r="19" spans="1:15" ht="18" customHeight="1">
      <c r="A19" s="58"/>
      <c r="B19" s="67"/>
      <c r="C19" s="68"/>
      <c r="D19" s="69"/>
      <c r="E19" s="62"/>
      <c r="F19" s="75"/>
      <c r="G19" s="64"/>
      <c r="H19" s="72"/>
      <c r="I19" s="75"/>
      <c r="J19" s="69"/>
      <c r="K19" s="62"/>
      <c r="L19" s="75"/>
      <c r="M19" s="64"/>
      <c r="N19" s="72"/>
      <c r="O19" s="76"/>
    </row>
    <row r="20" spans="1:15" ht="18" customHeight="1">
      <c r="A20" s="78"/>
      <c r="B20" s="67"/>
      <c r="C20" s="75"/>
      <c r="D20" s="69"/>
      <c r="E20" s="62"/>
      <c r="F20" s="75"/>
      <c r="G20" s="64"/>
      <c r="H20" s="72"/>
      <c r="I20" s="75"/>
      <c r="J20" s="69"/>
      <c r="K20" s="62"/>
      <c r="L20" s="75"/>
      <c r="M20" s="64"/>
      <c r="N20" s="72"/>
      <c r="O20" s="76"/>
    </row>
    <row r="21" spans="1:15" ht="18" customHeight="1">
      <c r="A21" s="58"/>
      <c r="B21" s="67"/>
      <c r="C21" s="75"/>
      <c r="D21" s="69"/>
      <c r="E21" s="62"/>
      <c r="F21" s="75"/>
      <c r="G21" s="64"/>
      <c r="H21" s="72"/>
      <c r="I21" s="75"/>
      <c r="J21" s="69"/>
      <c r="K21" s="62"/>
      <c r="L21" s="75"/>
      <c r="M21" s="79"/>
      <c r="N21" s="72"/>
      <c r="O21" s="76"/>
    </row>
    <row r="22" spans="1:15" ht="18" customHeight="1">
      <c r="A22" s="80"/>
      <c r="B22" s="81"/>
      <c r="C22" s="82"/>
      <c r="D22" s="83"/>
      <c r="E22" s="84"/>
      <c r="F22" s="85"/>
      <c r="G22" s="86"/>
      <c r="H22" s="87"/>
      <c r="I22" s="85"/>
      <c r="J22" s="83"/>
      <c r="K22" s="84"/>
      <c r="L22" s="85"/>
      <c r="M22" s="86"/>
      <c r="N22" s="87"/>
      <c r="O22" s="88"/>
    </row>
    <row r="23" spans="1:15" ht="18" customHeight="1">
      <c r="A23" s="80"/>
      <c r="B23" s="81"/>
      <c r="C23" s="75"/>
      <c r="D23" s="83"/>
      <c r="E23" s="84"/>
      <c r="F23" s="75"/>
      <c r="G23" s="86"/>
      <c r="H23" s="87"/>
      <c r="I23" s="75"/>
      <c r="J23" s="83"/>
      <c r="K23" s="84"/>
      <c r="L23" s="75"/>
      <c r="M23" s="86"/>
      <c r="N23" s="72"/>
      <c r="O23" s="76"/>
    </row>
    <row r="24" spans="1:15" ht="18" customHeight="1">
      <c r="A24" s="58"/>
      <c r="B24" s="67"/>
      <c r="C24" s="75"/>
      <c r="D24" s="69"/>
      <c r="E24" s="62"/>
      <c r="F24" s="75"/>
      <c r="G24" s="64"/>
      <c r="H24" s="72"/>
      <c r="I24" s="75"/>
      <c r="J24" s="69"/>
      <c r="K24" s="62"/>
      <c r="L24" s="75"/>
      <c r="M24" s="64"/>
      <c r="N24" s="72"/>
      <c r="O24" s="76"/>
    </row>
    <row r="25" spans="1:15" ht="18" customHeight="1">
      <c r="A25" s="58"/>
      <c r="B25" s="67"/>
      <c r="C25" s="75"/>
      <c r="D25" s="69"/>
      <c r="E25" s="62"/>
      <c r="F25" s="75"/>
      <c r="G25" s="64"/>
      <c r="H25" s="72"/>
      <c r="I25" s="75"/>
      <c r="J25" s="69"/>
      <c r="K25" s="62"/>
      <c r="L25" s="75"/>
      <c r="M25" s="64"/>
      <c r="N25" s="72"/>
      <c r="O25" s="76"/>
    </row>
    <row r="26" spans="1:15" ht="18" customHeight="1">
      <c r="A26" s="58"/>
      <c r="B26" s="67"/>
      <c r="C26" s="75"/>
      <c r="D26" s="69"/>
      <c r="E26" s="62"/>
      <c r="F26" s="75"/>
      <c r="G26" s="64"/>
      <c r="H26" s="72"/>
      <c r="I26" s="75"/>
      <c r="J26" s="69"/>
      <c r="K26" s="62"/>
      <c r="L26" s="75"/>
      <c r="M26" s="64"/>
      <c r="N26" s="72"/>
      <c r="O26" s="76"/>
    </row>
    <row r="27" spans="1:15" ht="18" customHeight="1">
      <c r="A27" s="58"/>
      <c r="B27" s="67"/>
      <c r="C27" s="75"/>
      <c r="D27" s="69"/>
      <c r="E27" s="62"/>
      <c r="F27" s="75"/>
      <c r="G27" s="64"/>
      <c r="H27" s="72"/>
      <c r="I27" s="75"/>
      <c r="J27" s="69"/>
      <c r="K27" s="62"/>
      <c r="L27" s="75"/>
      <c r="M27" s="64"/>
      <c r="N27" s="72"/>
      <c r="O27" s="76"/>
    </row>
    <row r="28" spans="1:15" ht="18" customHeight="1">
      <c r="A28" s="58"/>
      <c r="B28" s="67"/>
      <c r="C28" s="75"/>
      <c r="D28" s="69"/>
      <c r="E28" s="62"/>
      <c r="F28" s="75"/>
      <c r="G28" s="64"/>
      <c r="H28" s="72"/>
      <c r="I28" s="75"/>
      <c r="J28" s="69"/>
      <c r="K28" s="62"/>
      <c r="L28" s="75"/>
      <c r="M28" s="64"/>
      <c r="N28" s="72"/>
      <c r="O28" s="76"/>
    </row>
    <row r="29" spans="1:15" ht="18" customHeight="1">
      <c r="A29" s="58"/>
      <c r="B29" s="67"/>
      <c r="C29" s="75"/>
      <c r="D29" s="69"/>
      <c r="E29" s="62"/>
      <c r="F29" s="75"/>
      <c r="G29" s="64"/>
      <c r="H29" s="72"/>
      <c r="I29" s="75"/>
      <c r="J29" s="69"/>
      <c r="K29" s="62"/>
      <c r="L29" s="75"/>
      <c r="M29" s="64"/>
      <c r="N29" s="72"/>
      <c r="O29" s="76"/>
    </row>
    <row r="30" spans="1:15" ht="18" customHeight="1">
      <c r="A30" s="58"/>
      <c r="B30" s="67"/>
      <c r="C30" s="75"/>
      <c r="D30" s="69"/>
      <c r="E30" s="62"/>
      <c r="F30" s="75"/>
      <c r="G30" s="64"/>
      <c r="H30" s="72"/>
      <c r="I30" s="75"/>
      <c r="J30" s="69"/>
      <c r="K30" s="62"/>
      <c r="L30" s="75"/>
      <c r="M30" s="64"/>
      <c r="N30" s="72"/>
      <c r="O30" s="76"/>
    </row>
    <row r="31" spans="1:15" ht="18" customHeight="1">
      <c r="A31" s="58"/>
      <c r="B31" s="67"/>
      <c r="C31" s="75"/>
      <c r="D31" s="69"/>
      <c r="E31" s="62"/>
      <c r="F31" s="75"/>
      <c r="G31" s="64"/>
      <c r="H31" s="72"/>
      <c r="I31" s="75"/>
      <c r="J31" s="69"/>
      <c r="K31" s="62"/>
      <c r="L31" s="75"/>
      <c r="M31" s="64"/>
      <c r="N31" s="72"/>
      <c r="O31" s="76"/>
    </row>
    <row r="32" spans="1:15" ht="18" customHeight="1">
      <c r="A32" s="58"/>
      <c r="B32" s="67"/>
      <c r="C32" s="89"/>
      <c r="D32" s="69"/>
      <c r="E32" s="62"/>
      <c r="F32" s="75"/>
      <c r="G32" s="64"/>
      <c r="H32" s="72"/>
      <c r="I32" s="90"/>
      <c r="J32" s="69"/>
      <c r="K32" s="62"/>
      <c r="L32" s="75"/>
      <c r="M32" s="64"/>
      <c r="N32" s="72"/>
      <c r="O32" s="76"/>
    </row>
    <row r="33" spans="1:15" ht="18" customHeight="1">
      <c r="A33" s="58"/>
      <c r="B33" s="67"/>
      <c r="C33" s="75"/>
      <c r="D33" s="69"/>
      <c r="E33" s="62"/>
      <c r="F33" s="75"/>
      <c r="G33" s="64"/>
      <c r="H33" s="72"/>
      <c r="I33" s="75"/>
      <c r="J33" s="69"/>
      <c r="K33" s="62"/>
      <c r="L33" s="75"/>
      <c r="M33" s="64"/>
      <c r="N33" s="72"/>
      <c r="O33" s="76"/>
    </row>
    <row r="34" spans="1:15" ht="18" customHeight="1">
      <c r="A34" s="58"/>
      <c r="B34" s="67"/>
      <c r="C34" s="75"/>
      <c r="D34" s="69"/>
      <c r="E34" s="62"/>
      <c r="F34" s="75"/>
      <c r="G34" s="64"/>
      <c r="H34" s="72"/>
      <c r="I34" s="75"/>
      <c r="J34" s="69"/>
      <c r="K34" s="62"/>
      <c r="L34" s="75"/>
      <c r="M34" s="64"/>
      <c r="N34" s="72"/>
      <c r="O34" s="76"/>
    </row>
    <row r="35" spans="1:15" ht="18" customHeight="1">
      <c r="A35" s="58"/>
      <c r="B35" s="67"/>
      <c r="C35" s="75"/>
      <c r="D35" s="69"/>
      <c r="E35" s="62"/>
      <c r="F35" s="75"/>
      <c r="G35" s="64"/>
      <c r="H35" s="72"/>
      <c r="I35" s="75"/>
      <c r="J35" s="69"/>
      <c r="K35" s="62"/>
      <c r="L35" s="75"/>
      <c r="M35" s="64"/>
      <c r="N35" s="72"/>
      <c r="O35" s="76"/>
    </row>
    <row r="36" spans="1:15" ht="18" customHeight="1">
      <c r="A36" s="58"/>
      <c r="B36" s="67"/>
      <c r="C36" s="75"/>
      <c r="D36" s="69"/>
      <c r="E36" s="62"/>
      <c r="F36" s="75"/>
      <c r="G36" s="64"/>
      <c r="H36" s="72"/>
      <c r="I36" s="75"/>
      <c r="J36" s="69"/>
      <c r="K36" s="62"/>
      <c r="L36" s="75"/>
      <c r="M36" s="64"/>
      <c r="N36" s="72"/>
      <c r="O36" s="76"/>
    </row>
    <row r="37" spans="1:15" ht="18" customHeight="1">
      <c r="A37" s="58"/>
      <c r="B37" s="67"/>
      <c r="C37" s="75"/>
      <c r="D37" s="69"/>
      <c r="E37" s="62"/>
      <c r="F37" s="75"/>
      <c r="G37" s="64"/>
      <c r="H37" s="72"/>
      <c r="I37" s="75"/>
      <c r="J37" s="69"/>
      <c r="K37" s="62"/>
      <c r="L37" s="75"/>
      <c r="M37" s="64"/>
      <c r="N37" s="72"/>
      <c r="O37" s="76"/>
    </row>
    <row r="38" spans="1:15" ht="18" customHeight="1">
      <c r="A38" s="58"/>
      <c r="B38" s="67"/>
      <c r="C38" s="75"/>
      <c r="D38" s="69"/>
      <c r="E38" s="62"/>
      <c r="F38" s="75"/>
      <c r="G38" s="64"/>
      <c r="H38" s="72"/>
      <c r="I38" s="75"/>
      <c r="J38" s="69"/>
      <c r="K38" s="62"/>
      <c r="L38" s="75"/>
      <c r="M38" s="64"/>
      <c r="N38" s="72"/>
      <c r="O38" s="76"/>
    </row>
    <row r="39" spans="1:15" ht="18" customHeight="1">
      <c r="A39" s="58"/>
      <c r="B39" s="67"/>
      <c r="C39" s="75"/>
      <c r="D39" s="69"/>
      <c r="E39" s="62"/>
      <c r="F39" s="75"/>
      <c r="G39" s="64"/>
      <c r="H39" s="72"/>
      <c r="I39" s="75"/>
      <c r="J39" s="69"/>
      <c r="K39" s="62"/>
      <c r="L39" s="75"/>
      <c r="M39" s="64"/>
      <c r="N39" s="72"/>
      <c r="O39" s="76"/>
    </row>
    <row r="40" spans="1:15" ht="18" customHeight="1">
      <c r="A40" s="58"/>
      <c r="B40" s="67"/>
      <c r="C40" s="75"/>
      <c r="D40" s="69"/>
      <c r="E40" s="62"/>
      <c r="F40" s="75"/>
      <c r="G40" s="64"/>
      <c r="H40" s="72"/>
      <c r="I40" s="75"/>
      <c r="J40" s="69"/>
      <c r="K40" s="62"/>
      <c r="L40" s="75"/>
      <c r="M40" s="64"/>
      <c r="N40" s="72"/>
      <c r="O40" s="76"/>
    </row>
    <row r="41" spans="1:15" ht="18" customHeight="1">
      <c r="A41" s="72"/>
      <c r="B41" s="68"/>
      <c r="C41" s="75" t="s">
        <v>19</v>
      </c>
      <c r="D41" s="89"/>
      <c r="E41" s="75"/>
      <c r="F41" s="75"/>
      <c r="G41" s="64"/>
      <c r="H41" s="72"/>
      <c r="I41" s="75"/>
      <c r="J41" s="69"/>
      <c r="K41" s="62"/>
      <c r="L41" s="75"/>
      <c r="M41" s="64"/>
      <c r="N41" s="72"/>
      <c r="O41" s="76"/>
    </row>
    <row r="42" spans="1:15" ht="22.5" customHeight="1">
      <c r="A42" s="91"/>
      <c r="B42" s="92"/>
      <c r="C42" s="93" t="s">
        <v>20</v>
      </c>
      <c r="D42" s="94"/>
      <c r="E42" s="95"/>
      <c r="F42" s="95"/>
      <c r="G42" s="94"/>
      <c r="H42" s="95"/>
      <c r="I42" s="95"/>
      <c r="J42" s="94"/>
      <c r="K42" s="95"/>
      <c r="L42" s="95"/>
      <c r="M42" s="96"/>
      <c r="N42" s="97"/>
      <c r="O42" s="98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2019-06-14T02:39:23Z</dcterms:modified>
  <cp:category/>
  <cp:version/>
  <cp:contentType/>
  <cp:contentStatus/>
</cp:coreProperties>
</file>