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32760" windowWidth="6000" windowHeight="6225" activeTab="0"/>
  </bookViews>
  <sheets>
    <sheet name="H41p91" sheetId="1" r:id="rId1"/>
    <sheet name="P.91" sheetId="2" r:id="rId2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<sst xmlns="http://schemas.openxmlformats.org/spreadsheetml/2006/main" count="54" uniqueCount="29">
  <si>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</si>
  <si>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</si>
  <si>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</si>
  <si>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</si>
  <si>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</si>
  <si>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</si>
  <si>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</si>
  <si>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</si>
  <si>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</si>
  <si>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</si>
  <si>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</si>
  <si>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</si>
  <si>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</si>
  <si>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ลบ.ม./วิ</t>
  </si>
  <si>
    <t>ล้าน ลบ.ม.</t>
  </si>
  <si>
    <t xml:space="preserve"> ปีน้ำเริ่มตั้งแต่ 1 เม.ย. ถึง 31 มี.ค. ของปีต่อไป</t>
  </si>
  <si>
    <t xml:space="preserve">หมายเหตุ </t>
  </si>
  <si>
    <t>สถานี :  P.91 น้ำแม่ขอด บ้านสันปู่เลย  อ.พร้าว  จ.เชียงใหม่</t>
  </si>
  <si>
    <t>พื้นที่รับน้ำ  130   ตร.กม.</t>
  </si>
  <si>
    <t>ปีน้ำ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</si>
  <si>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</si>
  <si>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</si>
  <si>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</si>
  <si>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</si>
  <si>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</si>
  <si>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</si>
  <si>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</si>
  <si>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t>ม.(รทก.)</t>
  </si>
  <si>
    <t>ตลิ่งฝั่งซ้าย 418.780 ม.(รทก.) ตลิ่งฝั่งขวา 418.842  ม.(ร.ท.ก)ท้องน้ำ  ม.(ร.ท.ก) ศูนย์เสาระดับน้ำ 413.100  ม.(ร.ท.ก.)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</si>
</sst>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\(&quot;฿&quot;#,##0\)"/>
    <numFmt numFmtId="177" formatCode="&quot;฿&quot;#,##0_);[Red]\(&quot;฿&quot;#,##0\)"/>
    <numFmt numFmtId="178" formatCode="&quot;฿&quot;#,##0.00_);\(&quot;฿&quot;#,##0.00\)"/>
    <numFmt numFmtId="179" formatCode="&quot;฿&quot;#,##0.00_);[Red]\(&quot;฿&quot;#,##0.00\)"/>
    <numFmt numFmtId="180" formatCode="_(&quot;฿&quot;* #,##0_);_(&quot;฿&quot;* \(#,##0\);_(&quot;฿&quot;* &quot;-&quot;_);_(@_)"/>
    <numFmt numFmtId="181" formatCode="_(&quot;฿&quot;* #,##0.00_);_(&quot;฿&quot;* \(#,##0.00\);_(&quot;฿&quot;* &quot;-&quot;??_);_(@_)"/>
    <numFmt numFmtId="182" formatCode="\t#,##0_);\(\t#,##0\)"/>
    <numFmt numFmtId="183" formatCode="\t#,##0_);[Red]\(\t#,##0\)"/>
    <numFmt numFmtId="184" formatCode="_(&quot;฿&quot;* \t#,##0_);_(&quot;฿&quot;* \(\t#,##0\);_(&quot;฿&quot;* &quot;-&quot;_);_(@_)"/>
    <numFmt numFmtId="185" formatCode="d\ ดดดด\ &quot;พ.ศ.&quot;\ bbbb"/>
    <numFmt numFmtId="186" formatCode="ว\ ดดดด\ &quot;ค.ศ.&quot;\ คคคค"/>
    <numFmt numFmtId="187" formatCode="&quot;วันที่&quot;\ ว\ ดดดด\ ปปปป"/>
    <numFmt numFmtId="188" formatCode="d\ ดดด\ bb"/>
    <numFmt numFmtId="189" formatCode="ว\ ดดด\ ปป"/>
    <numFmt numFmtId="190" formatCode="วว/ดด/ปป"/>
    <numFmt numFmtId="191" formatCode="ชช:น:ทท"/>
    <numFmt numFmtId="192" formatCode="ช\.น\ &quot;น.&quot;"/>
    <numFmt numFmtId="193" formatCode="\t0.00E+00"/>
    <numFmt numFmtId="194" formatCode="&quot;฿&quot;\t#,##0_);\(&quot;฿&quot;\t#,##0\)"/>
    <numFmt numFmtId="195" formatCode="&quot;฿&quot;\t#,##0_);[Red]\(&quot;฿&quot;\t#,##0\)"/>
    <numFmt numFmtId="196" formatCode="d\ ดดด"/>
    <numFmt numFmtId="197" formatCode="0.000"/>
    <numFmt numFmtId="198" formatCode="dดดด"/>
    <numFmt numFmtId="199" formatCode="0.0"/>
    <numFmt numFmtId="200" formatCode="mmm\-yyyy"/>
    <numFmt numFmtId="201" formatCode="d\ \ด\ด\ด"/>
    <numFmt numFmtId="202" formatCode="d\ mmm"/>
    <numFmt numFmtId="203" formatCode="0_)"/>
    <numFmt numFmtId="204" formatCode="0_);\(0\)"/>
    <numFmt numFmtId="205" formatCode="0.000_)"/>
    <numFmt numFmtId="206" formatCode="#,##0_ ;\-#,##0\ "/>
  </numFmts>
  <fonts count="53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sz val="14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6"/>
      <name val="TH SarabunPSK"/>
      <family val="2"/>
    </font>
    <font>
      <sz val="8"/>
      <name val="TH SarabunPSK"/>
      <family val="2"/>
    </font>
    <font>
      <b/>
      <sz val="10"/>
      <name val="TH SarabunPSK"/>
      <family val="2"/>
    </font>
    <font>
      <sz val="10.5"/>
      <color indexed="8"/>
      <name val="Arial"/>
      <family val="0"/>
    </font>
    <font>
      <sz val="12"/>
      <color indexed="12"/>
      <name val="TH SarabunPSK"/>
      <family val="0"/>
    </font>
    <font>
      <sz val="14"/>
      <color indexed="10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7"/>
      <name val="TH SarabunPSK"/>
      <family val="0"/>
    </font>
    <font>
      <b/>
      <sz val="14"/>
      <color indexed="17"/>
      <name val="TH SarabunPSK"/>
      <family val="0"/>
    </font>
    <font>
      <b/>
      <sz val="18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5" fillId="0" borderId="0" xfId="0" applyFont="1" applyAlignment="1">
      <alignment/>
    </xf>
    <xf numFmtId="196" fontId="6" fillId="0" borderId="0" xfId="0" applyNumberFormat="1" applyFont="1" applyAlignment="1">
      <alignment horizontal="centerContinuous"/>
    </xf>
    <xf numFmtId="2" fontId="5" fillId="0" borderId="0" xfId="0" applyNumberFormat="1" applyFont="1" applyAlignment="1">
      <alignment horizontal="centerContinuous"/>
    </xf>
    <xf numFmtId="196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196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center"/>
    </xf>
    <xf numFmtId="196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right"/>
    </xf>
    <xf numFmtId="196" fontId="5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2" fontId="7" fillId="0" borderId="0" xfId="0" applyNumberFormat="1" applyFont="1" applyAlignment="1">
      <alignment/>
    </xf>
    <xf numFmtId="196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196" fontId="7" fillId="0" borderId="0" xfId="0" applyNumberFormat="1" applyFont="1" applyAlignment="1">
      <alignment/>
    </xf>
    <xf numFmtId="2" fontId="7" fillId="0" borderId="0" xfId="0" applyNumberFormat="1" applyFont="1" applyAlignment="1">
      <alignment horizontal="right"/>
    </xf>
    <xf numFmtId="196" fontId="7" fillId="0" borderId="0" xfId="0" applyNumberFormat="1" applyFont="1" applyAlignment="1">
      <alignment horizontal="center"/>
    </xf>
    <xf numFmtId="196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2" fontId="8" fillId="0" borderId="0" xfId="0" applyNumberFormat="1" applyFont="1" applyAlignment="1">
      <alignment horizontal="left"/>
    </xf>
    <xf numFmtId="196" fontId="8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center"/>
    </xf>
    <xf numFmtId="196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right"/>
    </xf>
    <xf numFmtId="197" fontId="5" fillId="0" borderId="0" xfId="0" applyNumberFormat="1" applyFont="1" applyAlignment="1">
      <alignment/>
    </xf>
    <xf numFmtId="0" fontId="8" fillId="0" borderId="10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Continuous"/>
    </xf>
    <xf numFmtId="0" fontId="8" fillId="0" borderId="11" xfId="0" applyFont="1" applyBorder="1" applyAlignment="1">
      <alignment horizontal="centerContinuous"/>
    </xf>
    <xf numFmtId="196" fontId="9" fillId="0" borderId="11" xfId="0" applyNumberFormat="1" applyFont="1" applyBorder="1" applyAlignment="1">
      <alignment horizontal="centerContinuous"/>
    </xf>
    <xf numFmtId="2" fontId="9" fillId="0" borderId="11" xfId="0" applyNumberFormat="1" applyFont="1" applyBorder="1" applyAlignment="1">
      <alignment horizontal="centerContinuous"/>
    </xf>
    <xf numFmtId="196" fontId="9" fillId="0" borderId="12" xfId="0" applyNumberFormat="1" applyFont="1" applyBorder="1" applyAlignment="1">
      <alignment horizontal="centerContinuous"/>
    </xf>
    <xf numFmtId="196" fontId="8" fillId="0" borderId="12" xfId="0" applyNumberFormat="1" applyFont="1" applyBorder="1" applyAlignment="1">
      <alignment horizontal="centerContinuous"/>
    </xf>
    <xf numFmtId="196" fontId="8" fillId="0" borderId="11" xfId="0" applyNumberFormat="1" applyFont="1" applyBorder="1" applyAlignment="1">
      <alignment horizontal="centerContinuous"/>
    </xf>
    <xf numFmtId="196" fontId="9" fillId="0" borderId="13" xfId="0" applyNumberFormat="1" applyFont="1" applyBorder="1" applyAlignment="1">
      <alignment horizontal="centerContinuous"/>
    </xf>
    <xf numFmtId="2" fontId="8" fillId="0" borderId="14" xfId="0" applyNumberFormat="1" applyFont="1" applyBorder="1" applyAlignment="1">
      <alignment horizontal="centerContinuous"/>
    </xf>
    <xf numFmtId="2" fontId="9" fillId="0" borderId="15" xfId="0" applyNumberFormat="1" applyFont="1" applyBorder="1" applyAlignment="1">
      <alignment horizontal="centerContinuous"/>
    </xf>
    <xf numFmtId="0" fontId="8" fillId="0" borderId="16" xfId="0" applyFont="1" applyBorder="1" applyAlignment="1">
      <alignment horizontal="center"/>
    </xf>
    <xf numFmtId="2" fontId="8" fillId="0" borderId="17" xfId="0" applyNumberFormat="1" applyFont="1" applyBorder="1" applyAlignment="1">
      <alignment horizontal="centerContinuous"/>
    </xf>
    <xf numFmtId="0" fontId="8" fillId="0" borderId="18" xfId="0" applyFont="1" applyBorder="1" applyAlignment="1">
      <alignment horizontal="centerContinuous"/>
    </xf>
    <xf numFmtId="196" fontId="8" fillId="0" borderId="17" xfId="0" applyNumberFormat="1" applyFont="1" applyBorder="1" applyAlignment="1">
      <alignment horizontal="centerContinuous"/>
    </xf>
    <xf numFmtId="0" fontId="8" fillId="0" borderId="17" xfId="0" applyFont="1" applyBorder="1" applyAlignment="1">
      <alignment horizontal="centerContinuous"/>
    </xf>
    <xf numFmtId="196" fontId="8" fillId="0" borderId="19" xfId="0" applyNumberFormat="1" applyFont="1" applyBorder="1" applyAlignment="1">
      <alignment horizontal="centerContinuous"/>
    </xf>
    <xf numFmtId="2" fontId="8" fillId="0" borderId="18" xfId="0" applyNumberFormat="1" applyFont="1" applyBorder="1" applyAlignment="1">
      <alignment horizontal="centerContinuous"/>
    </xf>
    <xf numFmtId="2" fontId="8" fillId="0" borderId="16" xfId="0" applyNumberFormat="1" applyFont="1" applyBorder="1" applyAlignment="1">
      <alignment horizontal="center"/>
    </xf>
    <xf numFmtId="2" fontId="9" fillId="0" borderId="20" xfId="0" applyNumberFormat="1" applyFont="1" applyBorder="1" applyAlignment="1">
      <alignment/>
    </xf>
    <xf numFmtId="196" fontId="9" fillId="0" borderId="20" xfId="0" applyNumberFormat="1" applyFont="1" applyBorder="1" applyAlignment="1">
      <alignment horizontal="center"/>
    </xf>
    <xf numFmtId="2" fontId="9" fillId="0" borderId="20" xfId="0" applyNumberFormat="1" applyFont="1" applyBorder="1" applyAlignment="1">
      <alignment horizontal="left"/>
    </xf>
    <xf numFmtId="2" fontId="9" fillId="0" borderId="20" xfId="0" applyNumberFormat="1" applyFont="1" applyBorder="1" applyAlignment="1">
      <alignment horizontal="center"/>
    </xf>
    <xf numFmtId="196" fontId="9" fillId="0" borderId="16" xfId="0" applyNumberFormat="1" applyFont="1" applyBorder="1" applyAlignment="1">
      <alignment horizontal="center"/>
    </xf>
    <xf numFmtId="0" fontId="8" fillId="0" borderId="19" xfId="0" applyFont="1" applyBorder="1" applyAlignment="1">
      <alignment/>
    </xf>
    <xf numFmtId="2" fontId="9" fillId="0" borderId="17" xfId="0" applyNumberFormat="1" applyFont="1" applyBorder="1" applyAlignment="1">
      <alignment/>
    </xf>
    <xf numFmtId="2" fontId="9" fillId="0" borderId="17" xfId="0" applyNumberFormat="1" applyFont="1" applyBorder="1" applyAlignment="1">
      <alignment horizontal="center"/>
    </xf>
    <xf numFmtId="196" fontId="9" fillId="0" borderId="17" xfId="0" applyNumberFormat="1" applyFont="1" applyBorder="1" applyAlignment="1">
      <alignment horizontal="right"/>
    </xf>
    <xf numFmtId="196" fontId="9" fillId="0" borderId="17" xfId="0" applyNumberFormat="1" applyFont="1" applyBorder="1" applyAlignment="1">
      <alignment horizontal="center"/>
    </xf>
    <xf numFmtId="196" fontId="9" fillId="0" borderId="19" xfId="0" applyNumberFormat="1" applyFont="1" applyBorder="1" applyAlignment="1">
      <alignment/>
    </xf>
    <xf numFmtId="0" fontId="5" fillId="0" borderId="21" xfId="0" applyFont="1" applyBorder="1" applyAlignment="1">
      <alignment/>
    </xf>
    <xf numFmtId="2" fontId="5" fillId="0" borderId="22" xfId="0" applyNumberFormat="1" applyFont="1" applyBorder="1" applyAlignment="1">
      <alignment/>
    </xf>
    <xf numFmtId="2" fontId="5" fillId="0" borderId="23" xfId="0" applyNumberFormat="1" applyFont="1" applyBorder="1" applyAlignment="1">
      <alignment horizontal="right"/>
    </xf>
    <xf numFmtId="2" fontId="5" fillId="0" borderId="24" xfId="0" applyNumberFormat="1" applyFont="1" applyBorder="1" applyAlignment="1">
      <alignment/>
    </xf>
    <xf numFmtId="2" fontId="5" fillId="0" borderId="25" xfId="0" applyNumberFormat="1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2" fontId="5" fillId="0" borderId="26" xfId="0" applyNumberFormat="1" applyFont="1" applyBorder="1" applyAlignment="1">
      <alignment horizontal="right"/>
    </xf>
    <xf numFmtId="2" fontId="5" fillId="0" borderId="27" xfId="0" applyNumberFormat="1" applyFont="1" applyBorder="1" applyAlignment="1">
      <alignment/>
    </xf>
    <xf numFmtId="2" fontId="5" fillId="0" borderId="25" xfId="0" applyNumberFormat="1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4" xfId="0" applyFont="1" applyBorder="1" applyAlignment="1">
      <alignment/>
    </xf>
    <xf numFmtId="2" fontId="5" fillId="0" borderId="27" xfId="0" applyNumberFormat="1" applyFont="1" applyFill="1" applyBorder="1" applyAlignment="1">
      <alignment/>
    </xf>
    <xf numFmtId="0" fontId="5" fillId="0" borderId="25" xfId="0" applyFont="1" applyFill="1" applyBorder="1" applyAlignment="1">
      <alignment/>
    </xf>
    <xf numFmtId="2" fontId="5" fillId="0" borderId="26" xfId="0" applyNumberFormat="1" applyFont="1" applyBorder="1" applyAlignment="1">
      <alignment/>
    </xf>
    <xf numFmtId="0" fontId="5" fillId="0" borderId="26" xfId="0" applyFont="1" applyBorder="1" applyAlignment="1">
      <alignment/>
    </xf>
    <xf numFmtId="205" fontId="5" fillId="0" borderId="0" xfId="0" applyNumberFormat="1" applyFont="1" applyAlignment="1">
      <alignment/>
    </xf>
    <xf numFmtId="0" fontId="11" fillId="0" borderId="0" xfId="0" applyFont="1" applyAlignment="1">
      <alignment/>
    </xf>
    <xf numFmtId="2" fontId="5" fillId="33" borderId="28" xfId="0" applyNumberFormat="1" applyFont="1" applyFill="1" applyBorder="1" applyAlignment="1">
      <alignment horizontal="center"/>
    </xf>
    <xf numFmtId="2" fontId="5" fillId="34" borderId="28" xfId="0" applyNumberFormat="1" applyFont="1" applyFill="1" applyBorder="1" applyAlignment="1">
      <alignment horizontal="center"/>
    </xf>
    <xf numFmtId="2" fontId="5" fillId="33" borderId="29" xfId="0" applyNumberFormat="1" applyFont="1" applyFill="1" applyBorder="1" applyAlignment="1">
      <alignment horizontal="center"/>
    </xf>
    <xf numFmtId="2" fontId="5" fillId="34" borderId="29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4" borderId="19" xfId="0" applyFont="1" applyFill="1" applyBorder="1" applyAlignment="1">
      <alignment horizontal="center" vertical="center"/>
    </xf>
    <xf numFmtId="1" fontId="5" fillId="35" borderId="30" xfId="0" applyNumberFormat="1" applyFont="1" applyFill="1" applyBorder="1" applyAlignment="1" applyProtection="1">
      <alignment horizontal="center"/>
      <protection/>
    </xf>
    <xf numFmtId="0" fontId="5" fillId="33" borderId="30" xfId="0" applyFont="1" applyFill="1" applyBorder="1" applyAlignment="1">
      <alignment horizontal="center"/>
    </xf>
    <xf numFmtId="203" fontId="5" fillId="34" borderId="30" xfId="0" applyNumberFormat="1" applyFont="1" applyFill="1" applyBorder="1" applyAlignment="1">
      <alignment horizontal="center"/>
    </xf>
    <xf numFmtId="1" fontId="5" fillId="35" borderId="28" xfId="0" applyNumberFormat="1" applyFont="1" applyFill="1" applyBorder="1" applyAlignment="1" applyProtection="1">
      <alignment horizontal="center"/>
      <protection/>
    </xf>
    <xf numFmtId="0" fontId="5" fillId="33" borderId="28" xfId="0" applyFont="1" applyFill="1" applyBorder="1" applyAlignment="1">
      <alignment horizontal="center"/>
    </xf>
    <xf numFmtId="203" fontId="5" fillId="34" borderId="31" xfId="0" applyNumberFormat="1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203" fontId="5" fillId="34" borderId="28" xfId="0" applyNumberFormat="1" applyFont="1" applyFill="1" applyBorder="1" applyAlignment="1">
      <alignment horizontal="center"/>
    </xf>
    <xf numFmtId="1" fontId="5" fillId="35" borderId="28" xfId="0" applyNumberFormat="1" applyFont="1" applyFill="1" applyBorder="1" applyAlignment="1">
      <alignment horizontal="center"/>
    </xf>
    <xf numFmtId="1" fontId="5" fillId="35" borderId="29" xfId="0" applyNumberFormat="1" applyFont="1" applyFill="1" applyBorder="1" applyAlignment="1" applyProtection="1">
      <alignment horizontal="center"/>
      <protection/>
    </xf>
    <xf numFmtId="0" fontId="5" fillId="33" borderId="29" xfId="0" applyFont="1" applyFill="1" applyBorder="1" applyAlignment="1">
      <alignment horizontal="center"/>
    </xf>
    <xf numFmtId="203" fontId="5" fillId="34" borderId="29" xfId="0" applyNumberFormat="1" applyFont="1" applyFill="1" applyBorder="1" applyAlignment="1">
      <alignment horizontal="center"/>
    </xf>
    <xf numFmtId="0" fontId="5" fillId="0" borderId="14" xfId="0" applyFont="1" applyBorder="1" applyAlignment="1">
      <alignment/>
    </xf>
    <xf numFmtId="2" fontId="5" fillId="0" borderId="14" xfId="0" applyNumberFormat="1" applyFont="1" applyBorder="1" applyAlignment="1">
      <alignment/>
    </xf>
    <xf numFmtId="196" fontId="5" fillId="0" borderId="14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196" fontId="10" fillId="0" borderId="0" xfId="0" applyNumberFormat="1" applyFont="1" applyBorder="1" applyAlignment="1">
      <alignment vertical="center"/>
    </xf>
    <xf numFmtId="196" fontId="5" fillId="0" borderId="0" xfId="0" applyNumberFormat="1" applyFont="1" applyBorder="1" applyAlignment="1">
      <alignment/>
    </xf>
    <xf numFmtId="2" fontId="5" fillId="0" borderId="32" xfId="0" applyNumberFormat="1" applyFont="1" applyBorder="1" applyAlignment="1">
      <alignment/>
    </xf>
    <xf numFmtId="2" fontId="5" fillId="33" borderId="30" xfId="0" applyNumberFormat="1" applyFont="1" applyFill="1" applyBorder="1" applyAlignment="1">
      <alignment horizontal="right"/>
    </xf>
    <xf numFmtId="2" fontId="5" fillId="34" borderId="30" xfId="0" applyNumberFormat="1" applyFont="1" applyFill="1" applyBorder="1" applyAlignment="1">
      <alignment horizontal="right"/>
    </xf>
    <xf numFmtId="2" fontId="5" fillId="33" borderId="28" xfId="0" applyNumberFormat="1" applyFont="1" applyFill="1" applyBorder="1" applyAlignment="1">
      <alignment horizontal="right"/>
    </xf>
    <xf numFmtId="2" fontId="5" fillId="34" borderId="28" xfId="0" applyNumberFormat="1" applyFont="1" applyFill="1" applyBorder="1" applyAlignment="1">
      <alignment horizontal="right"/>
    </xf>
    <xf numFmtId="0" fontId="5" fillId="34" borderId="28" xfId="0" applyFont="1" applyFill="1" applyBorder="1" applyAlignment="1">
      <alignment horizontal="right"/>
    </xf>
    <xf numFmtId="0" fontId="5" fillId="33" borderId="28" xfId="0" applyFont="1" applyFill="1" applyBorder="1" applyAlignment="1">
      <alignment horizontal="right"/>
    </xf>
    <xf numFmtId="15" fontId="5" fillId="0" borderId="33" xfId="0" applyNumberFormat="1" applyFont="1" applyBorder="1" applyAlignment="1">
      <alignment/>
    </xf>
    <xf numFmtId="15" fontId="5" fillId="0" borderId="26" xfId="0" applyNumberFormat="1" applyFont="1" applyBorder="1" applyAlignment="1">
      <alignment/>
    </xf>
    <xf numFmtId="15" fontId="5" fillId="0" borderId="34" xfId="0" applyNumberFormat="1" applyFont="1" applyBorder="1" applyAlignment="1">
      <alignment/>
    </xf>
    <xf numFmtId="15" fontId="5" fillId="0" borderId="35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1" fontId="12" fillId="35" borderId="10" xfId="0" applyNumberFormat="1" applyFont="1" applyFill="1" applyBorder="1" applyAlignment="1">
      <alignment horizontal="center" vertical="center"/>
    </xf>
    <xf numFmtId="1" fontId="12" fillId="35" borderId="19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น้ำแม่ขอด 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P.91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บ้านสันปู่เลย อ.พร้าว จ.เชียงใหม่</a:t>
            </a:r>
          </a:p>
        </c:rich>
      </c:tx>
      <c:layout>
        <c:manualLayout>
          <c:xMode val="factor"/>
          <c:yMode val="factor"/>
          <c:x val="0.0197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1725"/>
          <c:w val="0.83825"/>
          <c:h val="0.8235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'P.91'!$X$5:$X$19</c:f>
              <c:numCache/>
            </c:numRef>
          </c:cat>
          <c:val>
            <c:numRef>
              <c:f>'P.91'!$Y$5:$Y$19</c:f>
              <c:numCache/>
            </c:numRef>
          </c:val>
        </c:ser>
        <c:axId val="971633"/>
        <c:axId val="8744698"/>
      </c:barChart>
      <c:catAx>
        <c:axId val="971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8744698"/>
        <c:crosses val="autoZero"/>
        <c:auto val="1"/>
        <c:lblOffset val="100"/>
        <c:tickLblSkip val="1"/>
        <c:noMultiLvlLbl val="0"/>
      </c:catAx>
      <c:valAx>
        <c:axId val="8744698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8000"/>
                    </a:solidFill>
                  </a:rPr>
                  <a:t>ระดับน้ำ - เมตร(ร.ส.ม.)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971633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น้ำแม่ขอด 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P.91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บ้านสันปู่เลย  อ.พร้าว จ.เชียงใหม่</a:t>
            </a:r>
          </a:p>
        </c:rich>
      </c:tx>
      <c:layout>
        <c:manualLayout>
          <c:xMode val="factor"/>
          <c:yMode val="factor"/>
          <c:x val="0.02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"/>
          <c:y val="0.12825"/>
          <c:w val="0.7965"/>
          <c:h val="0.82025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'P.91'!$X$5:$X$19</c:f>
              <c:numCache/>
            </c:numRef>
          </c:cat>
          <c:val>
            <c:numRef>
              <c:f>'P.91'!$Z$5:$Z$19</c:f>
              <c:numCache/>
            </c:numRef>
          </c:val>
        </c:ser>
        <c:axId val="11593419"/>
        <c:axId val="37231908"/>
      </c:barChart>
      <c:catAx>
        <c:axId val="11593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37231908"/>
        <c:crosses val="autoZero"/>
        <c:auto val="1"/>
        <c:lblOffset val="100"/>
        <c:tickLblSkip val="1"/>
        <c:noMultiLvlLbl val="0"/>
      </c:catAx>
      <c:valAx>
        <c:axId val="37231908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6"/>
              <c:y val="-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11593419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514350</xdr:colOff>
      <xdr:row>24</xdr:row>
      <xdr:rowOff>238125</xdr:rowOff>
    </xdr:to>
    <xdr:graphicFrame>
      <xdr:nvGraphicFramePr>
        <xdr:cNvPr id="1" name="Chart 1"/>
        <xdr:cNvGraphicFramePr/>
      </xdr:nvGraphicFramePr>
      <xdr:xfrm>
        <a:off x="0" y="0"/>
        <a:ext cx="49149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21</xdr:col>
      <xdr:colOff>523875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6705600"/>
        <a:ext cx="4924425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zoomScalePageLayoutView="0" workbookViewId="0" topLeftCell="A10">
      <selection activeCell="T25" sqref="T25"/>
    </sheetView>
  </sheetViews>
  <sheetFormatPr defaultColWidth="9.33203125" defaultRowHeight="21"/>
  <cols>
    <col min="1" max="1" width="5.5" style="1" customWidth="1"/>
    <col min="2" max="2" width="7.66015625" style="6" customWidth="1"/>
    <col min="3" max="3" width="7.83203125" style="6" customWidth="1"/>
    <col min="4" max="4" width="11.16015625" style="11" customWidth="1"/>
    <col min="5" max="5" width="7.83203125" style="1" customWidth="1"/>
    <col min="6" max="6" width="7.83203125" style="6" customWidth="1"/>
    <col min="7" max="7" width="11.16015625" style="11" customWidth="1"/>
    <col min="8" max="8" width="7.5" style="6" customWidth="1"/>
    <col min="9" max="9" width="7.83203125" style="6" customWidth="1"/>
    <col min="10" max="10" width="11.5" style="11" customWidth="1"/>
    <col min="11" max="11" width="7.5" style="6" customWidth="1"/>
    <col min="12" max="12" width="7.83203125" style="6" customWidth="1"/>
    <col min="13" max="13" width="11.332031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28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3.25" customHeight="1">
      <c r="A3" s="12" t="s">
        <v>17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18</v>
      </c>
      <c r="M3" s="19"/>
      <c r="N3" s="20"/>
      <c r="O3" s="20"/>
    </row>
    <row r="4" spans="1:17" ht="22.5" customHeight="1">
      <c r="A4" s="21" t="s">
        <v>28</v>
      </c>
      <c r="B4" s="22"/>
      <c r="C4" s="22"/>
      <c r="D4" s="23"/>
      <c r="E4" s="20"/>
      <c r="F4" s="20"/>
      <c r="G4" s="23"/>
      <c r="H4" s="20"/>
      <c r="I4" s="24"/>
      <c r="J4" s="25"/>
      <c r="K4" s="26"/>
      <c r="L4" s="26"/>
      <c r="M4" s="19"/>
      <c r="N4" s="20"/>
      <c r="O4" s="20"/>
      <c r="Q4" s="27">
        <v>413.1</v>
      </c>
    </row>
    <row r="5" spans="1:15" ht="18.75">
      <c r="A5" s="28"/>
      <c r="B5" s="29" t="s">
        <v>2</v>
      </c>
      <c r="C5" s="30"/>
      <c r="D5" s="31"/>
      <c r="E5" s="32"/>
      <c r="F5" s="32"/>
      <c r="G5" s="33"/>
      <c r="H5" s="34" t="s">
        <v>3</v>
      </c>
      <c r="I5" s="32"/>
      <c r="J5" s="35"/>
      <c r="K5" s="32"/>
      <c r="L5" s="32"/>
      <c r="M5" s="36"/>
      <c r="N5" s="37" t="s">
        <v>4</v>
      </c>
      <c r="O5" s="38"/>
    </row>
    <row r="6" spans="1:18" ht="18.75">
      <c r="A6" s="39" t="s">
        <v>5</v>
      </c>
      <c r="B6" s="40" t="s">
        <v>6</v>
      </c>
      <c r="C6" s="41"/>
      <c r="D6" s="42"/>
      <c r="E6" s="40" t="s">
        <v>7</v>
      </c>
      <c r="F6" s="43"/>
      <c r="G6" s="42"/>
      <c r="H6" s="40" t="s">
        <v>6</v>
      </c>
      <c r="I6" s="43"/>
      <c r="J6" s="42"/>
      <c r="K6" s="40" t="s">
        <v>7</v>
      </c>
      <c r="L6" s="43"/>
      <c r="M6" s="44"/>
      <c r="N6" s="45" t="s">
        <v>1</v>
      </c>
      <c r="O6" s="40"/>
      <c r="R6" s="6"/>
    </row>
    <row r="7" spans="1:22" s="6" customFormat="1" ht="18.75">
      <c r="A7" s="46" t="s">
        <v>8</v>
      </c>
      <c r="B7" s="47" t="s">
        <v>9</v>
      </c>
      <c r="C7" s="47" t="s">
        <v>10</v>
      </c>
      <c r="D7" s="48" t="s">
        <v>11</v>
      </c>
      <c r="E7" s="49" t="s">
        <v>9</v>
      </c>
      <c r="F7" s="47" t="s">
        <v>10</v>
      </c>
      <c r="G7" s="48" t="s">
        <v>11</v>
      </c>
      <c r="H7" s="47" t="s">
        <v>9</v>
      </c>
      <c r="I7" s="49" t="s">
        <v>10</v>
      </c>
      <c r="J7" s="48" t="s">
        <v>11</v>
      </c>
      <c r="K7" s="50" t="s">
        <v>9</v>
      </c>
      <c r="L7" s="50" t="s">
        <v>10</v>
      </c>
      <c r="M7" s="51" t="s">
        <v>11</v>
      </c>
      <c r="N7" s="50" t="s">
        <v>10</v>
      </c>
      <c r="O7" s="50" t="s">
        <v>12</v>
      </c>
      <c r="V7" s="6">
        <v>543</v>
      </c>
    </row>
    <row r="8" spans="1:15" ht="18.75">
      <c r="A8" s="52"/>
      <c r="B8" s="53" t="s">
        <v>27</v>
      </c>
      <c r="C8" s="54" t="s">
        <v>13</v>
      </c>
      <c r="D8" s="55"/>
      <c r="E8" s="53" t="s">
        <v>27</v>
      </c>
      <c r="F8" s="54" t="s">
        <v>13</v>
      </c>
      <c r="G8" s="55"/>
      <c r="H8" s="53" t="s">
        <v>27</v>
      </c>
      <c r="I8" s="54" t="s">
        <v>13</v>
      </c>
      <c r="J8" s="56"/>
      <c r="K8" s="53" t="s">
        <v>27</v>
      </c>
      <c r="L8" s="54" t="s">
        <v>13</v>
      </c>
      <c r="M8" s="57"/>
      <c r="N8" s="54" t="s">
        <v>14</v>
      </c>
      <c r="O8" s="53" t="s">
        <v>13</v>
      </c>
    </row>
    <row r="9" spans="1:22" ht="18" customHeight="1">
      <c r="A9" s="58">
        <v>2553</v>
      </c>
      <c r="B9" s="59">
        <v>417.3</v>
      </c>
      <c r="C9" s="60">
        <v>160.5</v>
      </c>
      <c r="D9" s="111">
        <v>40430</v>
      </c>
      <c r="E9" s="61">
        <v>416.3</v>
      </c>
      <c r="F9" s="62">
        <v>88</v>
      </c>
      <c r="G9" s="113">
        <v>40413</v>
      </c>
      <c r="H9" s="59">
        <v>413.34</v>
      </c>
      <c r="I9" s="63">
        <v>0.04</v>
      </c>
      <c r="J9" s="111">
        <v>40292</v>
      </c>
      <c r="K9" s="59">
        <v>413.34</v>
      </c>
      <c r="L9" s="63">
        <v>0.04</v>
      </c>
      <c r="M9" s="111">
        <v>40292</v>
      </c>
      <c r="N9" s="64">
        <v>96.13</v>
      </c>
      <c r="O9" s="65">
        <f aca="true" t="shared" si="0" ref="O9:O21">+N9*0.0317097</f>
        <v>3.048253461</v>
      </c>
      <c r="Q9" s="6">
        <f aca="true" t="shared" si="1" ref="Q9:Q21">B9-$Q$4</f>
        <v>4.199999999999989</v>
      </c>
      <c r="R9" s="6">
        <f aca="true" t="shared" si="2" ref="R9:R21">H9-$Q$4</f>
        <v>0.23999999999995225</v>
      </c>
      <c r="V9" s="115">
        <f>A9-$V$7</f>
        <v>2010</v>
      </c>
    </row>
    <row r="10" spans="1:22" ht="18" customHeight="1">
      <c r="A10" s="58">
        <v>2554</v>
      </c>
      <c r="B10" s="66">
        <v>417.26</v>
      </c>
      <c r="C10" s="67">
        <v>155.8</v>
      </c>
      <c r="D10" s="112">
        <v>40756</v>
      </c>
      <c r="E10" s="61">
        <v>416.722</v>
      </c>
      <c r="F10" s="67">
        <v>115.2</v>
      </c>
      <c r="G10" s="113">
        <v>40812</v>
      </c>
      <c r="H10" s="68">
        <v>413.48</v>
      </c>
      <c r="I10" s="69">
        <v>0.08</v>
      </c>
      <c r="J10" s="112">
        <v>40676</v>
      </c>
      <c r="K10" s="70">
        <v>413.483</v>
      </c>
      <c r="L10" s="69">
        <v>0.08</v>
      </c>
      <c r="M10" s="112">
        <v>40676</v>
      </c>
      <c r="N10" s="68">
        <v>133.38</v>
      </c>
      <c r="O10" s="65">
        <f t="shared" si="0"/>
        <v>4.2294397859999995</v>
      </c>
      <c r="Q10" s="6">
        <f t="shared" si="1"/>
        <v>4.159999999999968</v>
      </c>
      <c r="R10" s="6">
        <f t="shared" si="2"/>
        <v>0.37999999999999545</v>
      </c>
      <c r="V10" s="115">
        <f aca="true" t="shared" si="3" ref="V10:V20">A10-$V$7</f>
        <v>2011</v>
      </c>
    </row>
    <row r="11" spans="1:22" ht="18" customHeight="1">
      <c r="A11" s="58">
        <v>2555</v>
      </c>
      <c r="B11" s="66">
        <v>414.41</v>
      </c>
      <c r="C11" s="67">
        <v>28.75</v>
      </c>
      <c r="D11" s="112">
        <v>41160</v>
      </c>
      <c r="E11" s="61">
        <v>414.17</v>
      </c>
      <c r="F11" s="67">
        <v>16.35</v>
      </c>
      <c r="G11" s="113">
        <v>41039</v>
      </c>
      <c r="H11" s="66">
        <v>413.4</v>
      </c>
      <c r="I11" s="67">
        <v>0</v>
      </c>
      <c r="J11" s="112">
        <v>41284</v>
      </c>
      <c r="K11" s="61">
        <v>413.425</v>
      </c>
      <c r="L11" s="67">
        <v>0.06</v>
      </c>
      <c r="M11" s="112">
        <v>40918</v>
      </c>
      <c r="N11" s="68">
        <v>48.63</v>
      </c>
      <c r="O11" s="65">
        <f t="shared" si="0"/>
        <v>1.5420427110000001</v>
      </c>
      <c r="Q11" s="6">
        <f t="shared" si="1"/>
        <v>1.3100000000000023</v>
      </c>
      <c r="R11" s="6">
        <f t="shared" si="2"/>
        <v>0.2999999999999545</v>
      </c>
      <c r="V11" s="115">
        <f t="shared" si="3"/>
        <v>2012</v>
      </c>
    </row>
    <row r="12" spans="1:22" ht="18" customHeight="1">
      <c r="A12" s="58">
        <v>2556</v>
      </c>
      <c r="B12" s="71">
        <v>414.89</v>
      </c>
      <c r="C12" s="72">
        <v>32.23</v>
      </c>
      <c r="D12" s="112">
        <v>41523</v>
      </c>
      <c r="E12" s="70">
        <v>414.69</v>
      </c>
      <c r="F12" s="69">
        <v>24.76</v>
      </c>
      <c r="G12" s="113">
        <v>41523</v>
      </c>
      <c r="H12" s="66">
        <v>413.4</v>
      </c>
      <c r="I12" s="67">
        <v>0.1</v>
      </c>
      <c r="J12" s="112">
        <v>41414</v>
      </c>
      <c r="K12" s="70">
        <v>413.41</v>
      </c>
      <c r="L12" s="67">
        <v>0.11</v>
      </c>
      <c r="M12" s="112">
        <v>41414</v>
      </c>
      <c r="N12" s="66">
        <v>44.6</v>
      </c>
      <c r="O12" s="65">
        <f t="shared" si="0"/>
        <v>1.41425262</v>
      </c>
      <c r="Q12" s="6">
        <f t="shared" si="1"/>
        <v>1.7899999999999636</v>
      </c>
      <c r="R12" s="6">
        <f t="shared" si="2"/>
        <v>0.2999999999999545</v>
      </c>
      <c r="V12" s="115">
        <f t="shared" si="3"/>
        <v>2013</v>
      </c>
    </row>
    <row r="13" spans="1:22" ht="18" customHeight="1">
      <c r="A13" s="58">
        <v>2557</v>
      </c>
      <c r="B13" s="66">
        <v>415.06</v>
      </c>
      <c r="C13" s="67">
        <v>37.24</v>
      </c>
      <c r="D13" s="112">
        <v>41833</v>
      </c>
      <c r="E13" s="61">
        <v>414.806</v>
      </c>
      <c r="F13" s="69">
        <v>26.43</v>
      </c>
      <c r="G13" s="112">
        <v>41833</v>
      </c>
      <c r="H13" s="66">
        <v>413.4</v>
      </c>
      <c r="I13" s="67">
        <v>0.1</v>
      </c>
      <c r="J13" s="112">
        <v>42071</v>
      </c>
      <c r="K13" s="61">
        <v>413.4</v>
      </c>
      <c r="L13" s="67">
        <v>0.1</v>
      </c>
      <c r="M13" s="112">
        <v>41706</v>
      </c>
      <c r="N13" s="68">
        <v>37.82</v>
      </c>
      <c r="O13" s="65">
        <f t="shared" si="0"/>
        <v>1.199260854</v>
      </c>
      <c r="Q13" s="6">
        <f t="shared" si="1"/>
        <v>1.9599999999999795</v>
      </c>
      <c r="R13" s="6">
        <f t="shared" si="2"/>
        <v>0.2999999999999545</v>
      </c>
      <c r="V13" s="115">
        <f t="shared" si="3"/>
        <v>2014</v>
      </c>
    </row>
    <row r="14" spans="1:22" ht="18" customHeight="1">
      <c r="A14" s="58">
        <v>2558</v>
      </c>
      <c r="B14" s="66">
        <v>414.5</v>
      </c>
      <c r="C14" s="67">
        <v>12.6</v>
      </c>
      <c r="D14" s="112">
        <v>42297</v>
      </c>
      <c r="E14" s="70">
        <v>414.34</v>
      </c>
      <c r="F14" s="69">
        <v>9.46</v>
      </c>
      <c r="G14" s="112">
        <v>42297</v>
      </c>
      <c r="H14" s="66">
        <v>413.4</v>
      </c>
      <c r="I14" s="67">
        <v>0.1</v>
      </c>
      <c r="J14" s="112">
        <v>42179</v>
      </c>
      <c r="K14" s="61">
        <v>413.4</v>
      </c>
      <c r="L14" s="67">
        <v>0.1</v>
      </c>
      <c r="M14" s="112">
        <v>42179</v>
      </c>
      <c r="N14" s="68">
        <v>19.22</v>
      </c>
      <c r="O14" s="73">
        <f t="shared" si="0"/>
        <v>0.6094604339999999</v>
      </c>
      <c r="Q14" s="6">
        <f t="shared" si="1"/>
        <v>1.3999999999999773</v>
      </c>
      <c r="R14" s="6">
        <f t="shared" si="2"/>
        <v>0.2999999999999545</v>
      </c>
      <c r="V14" s="115">
        <f t="shared" si="3"/>
        <v>2015</v>
      </c>
    </row>
    <row r="15" spans="1:22" ht="18" customHeight="1">
      <c r="A15" s="58">
        <v>2559</v>
      </c>
      <c r="B15" s="66">
        <v>415.8</v>
      </c>
      <c r="C15" s="67">
        <v>60</v>
      </c>
      <c r="D15" s="112">
        <v>42525</v>
      </c>
      <c r="E15" s="61">
        <v>415.167</v>
      </c>
      <c r="F15" s="69">
        <v>30.92</v>
      </c>
      <c r="G15" s="112">
        <v>42525</v>
      </c>
      <c r="H15" s="66">
        <v>413.3</v>
      </c>
      <c r="I15" s="69">
        <v>0.05</v>
      </c>
      <c r="J15" s="112">
        <v>42485</v>
      </c>
      <c r="K15" s="61">
        <v>413.3</v>
      </c>
      <c r="L15" s="69">
        <v>0.05</v>
      </c>
      <c r="M15" s="112">
        <v>42485</v>
      </c>
      <c r="N15" s="68">
        <v>41.38</v>
      </c>
      <c r="O15" s="73">
        <f t="shared" si="0"/>
        <v>1.3121473860000001</v>
      </c>
      <c r="Q15" s="6">
        <f t="shared" si="1"/>
        <v>2.6999999999999886</v>
      </c>
      <c r="R15" s="6">
        <f t="shared" si="2"/>
        <v>0.19999999999998863</v>
      </c>
      <c r="V15" s="115">
        <f t="shared" si="3"/>
        <v>2016</v>
      </c>
    </row>
    <row r="16" spans="1:22" ht="18" customHeight="1">
      <c r="A16" s="58">
        <v>2560</v>
      </c>
      <c r="B16" s="66">
        <v>415.02</v>
      </c>
      <c r="C16" s="67">
        <v>40.45</v>
      </c>
      <c r="D16" s="112">
        <v>42995</v>
      </c>
      <c r="E16" s="70">
        <v>414.733</v>
      </c>
      <c r="F16" s="69">
        <v>24.42</v>
      </c>
      <c r="G16" s="112">
        <v>42995</v>
      </c>
      <c r="H16" s="66">
        <v>413.45</v>
      </c>
      <c r="I16" s="69">
        <v>0.15</v>
      </c>
      <c r="J16" s="112">
        <v>42827</v>
      </c>
      <c r="K16" s="61">
        <v>413.45</v>
      </c>
      <c r="L16" s="69">
        <v>0.15</v>
      </c>
      <c r="M16" s="112">
        <v>42827</v>
      </c>
      <c r="N16" s="68">
        <v>48.98</v>
      </c>
      <c r="O16" s="73">
        <f t="shared" si="0"/>
        <v>1.553141106</v>
      </c>
      <c r="Q16" s="1">
        <f t="shared" si="1"/>
        <v>1.919999999999959</v>
      </c>
      <c r="R16" s="1">
        <f t="shared" si="2"/>
        <v>0.3499999999999659</v>
      </c>
      <c r="V16" s="115">
        <f t="shared" si="3"/>
        <v>2017</v>
      </c>
    </row>
    <row r="17" spans="1:22" ht="18" customHeight="1">
      <c r="A17" s="58">
        <v>2561</v>
      </c>
      <c r="B17" s="66">
        <v>416.72</v>
      </c>
      <c r="C17" s="67">
        <v>105.94</v>
      </c>
      <c r="D17" s="112">
        <v>43415</v>
      </c>
      <c r="E17" s="70">
        <v>415.312</v>
      </c>
      <c r="F17" s="69">
        <v>46.88</v>
      </c>
      <c r="G17" s="112">
        <v>43416</v>
      </c>
      <c r="H17" s="66">
        <v>413.5</v>
      </c>
      <c r="I17" s="67">
        <v>0.1</v>
      </c>
      <c r="J17" s="112">
        <v>43222</v>
      </c>
      <c r="K17" s="61">
        <v>413.51</v>
      </c>
      <c r="L17" s="69">
        <v>0.14</v>
      </c>
      <c r="M17" s="112">
        <v>43221</v>
      </c>
      <c r="N17" s="68">
        <v>53.52</v>
      </c>
      <c r="O17" s="73">
        <f t="shared" si="0"/>
        <v>1.6971031440000002</v>
      </c>
      <c r="Q17" s="1">
        <f t="shared" si="1"/>
        <v>3.6200000000000045</v>
      </c>
      <c r="R17" s="6">
        <f t="shared" si="2"/>
        <v>0.39999999999997726</v>
      </c>
      <c r="V17" s="115">
        <f t="shared" si="3"/>
        <v>2018</v>
      </c>
    </row>
    <row r="18" spans="1:22" ht="18" customHeight="1">
      <c r="A18" s="58">
        <v>2562</v>
      </c>
      <c r="B18" s="66">
        <v>414.3</v>
      </c>
      <c r="C18" s="67">
        <v>10.85</v>
      </c>
      <c r="D18" s="112">
        <v>43700</v>
      </c>
      <c r="E18" s="70">
        <v>414.293</v>
      </c>
      <c r="F18" s="67">
        <v>10.52</v>
      </c>
      <c r="G18" s="112">
        <v>43700</v>
      </c>
      <c r="H18" s="66">
        <v>413.61</v>
      </c>
      <c r="I18" s="69">
        <v>0.34</v>
      </c>
      <c r="J18" s="112">
        <v>43561</v>
      </c>
      <c r="K18" s="61">
        <v>413.62</v>
      </c>
      <c r="L18" s="67">
        <v>0.38</v>
      </c>
      <c r="M18" s="112">
        <v>43561</v>
      </c>
      <c r="N18" s="68">
        <v>38.28</v>
      </c>
      <c r="O18" s="73">
        <f t="shared" si="0"/>
        <v>1.213847316</v>
      </c>
      <c r="Q18" s="6">
        <f t="shared" si="1"/>
        <v>1.1999999999999886</v>
      </c>
      <c r="R18" s="1">
        <f t="shared" si="2"/>
        <v>0.5099999999999909</v>
      </c>
      <c r="V18" s="115">
        <f t="shared" si="3"/>
        <v>2019</v>
      </c>
    </row>
    <row r="19" spans="1:22" ht="18" customHeight="1">
      <c r="A19" s="58">
        <v>2563</v>
      </c>
      <c r="B19" s="66">
        <v>418.54</v>
      </c>
      <c r="C19" s="67">
        <v>287.25</v>
      </c>
      <c r="D19" s="112">
        <v>44046</v>
      </c>
      <c r="E19" s="61">
        <v>415.802</v>
      </c>
      <c r="F19" s="67">
        <v>77</v>
      </c>
      <c r="G19" s="112">
        <v>44046</v>
      </c>
      <c r="H19" s="66">
        <v>413.37</v>
      </c>
      <c r="I19" s="69">
        <v>0.02</v>
      </c>
      <c r="J19" s="112">
        <v>44279</v>
      </c>
      <c r="K19" s="61">
        <v>413.37</v>
      </c>
      <c r="L19" s="67">
        <v>0.02</v>
      </c>
      <c r="M19" s="112">
        <v>44279</v>
      </c>
      <c r="N19" s="68">
        <v>44.23</v>
      </c>
      <c r="O19" s="73">
        <f t="shared" si="0"/>
        <v>1.402520031</v>
      </c>
      <c r="Q19" s="6">
        <f t="shared" si="1"/>
        <v>5.439999999999998</v>
      </c>
      <c r="R19" s="1">
        <f t="shared" si="2"/>
        <v>0.2699999999999818</v>
      </c>
      <c r="V19" s="115">
        <f t="shared" si="3"/>
        <v>2020</v>
      </c>
    </row>
    <row r="20" spans="1:22" ht="18" customHeight="1">
      <c r="A20" s="58">
        <v>2564</v>
      </c>
      <c r="B20" s="66">
        <v>415.3</v>
      </c>
      <c r="C20" s="67">
        <v>39.1</v>
      </c>
      <c r="D20" s="112">
        <v>44492</v>
      </c>
      <c r="E20" s="61">
        <v>415.053</v>
      </c>
      <c r="F20" s="67">
        <v>30.68</v>
      </c>
      <c r="G20" s="112">
        <v>44492</v>
      </c>
      <c r="H20" s="66">
        <v>413.33</v>
      </c>
      <c r="I20" s="69">
        <v>0.01</v>
      </c>
      <c r="J20" s="112">
        <v>44340</v>
      </c>
      <c r="K20" s="61">
        <v>413.33</v>
      </c>
      <c r="L20" s="67">
        <v>0.01</v>
      </c>
      <c r="M20" s="112">
        <v>44341</v>
      </c>
      <c r="N20" s="68">
        <v>13.04</v>
      </c>
      <c r="O20" s="73">
        <f t="shared" si="0"/>
        <v>0.413494488</v>
      </c>
      <c r="Q20" s="6">
        <f t="shared" si="1"/>
        <v>2.1999999999999886</v>
      </c>
      <c r="R20" s="1">
        <f t="shared" si="2"/>
        <v>0.22999999999996135</v>
      </c>
      <c r="V20" s="115">
        <f t="shared" si="3"/>
        <v>2021</v>
      </c>
    </row>
    <row r="21" spans="1:22" ht="18" customHeight="1">
      <c r="A21" s="58">
        <v>2565</v>
      </c>
      <c r="B21" s="66">
        <v>415.38</v>
      </c>
      <c r="C21" s="67">
        <v>41.48</v>
      </c>
      <c r="D21" s="112">
        <v>44809</v>
      </c>
      <c r="E21" s="61">
        <v>414.61</v>
      </c>
      <c r="F21" s="67">
        <v>16.77</v>
      </c>
      <c r="G21" s="112">
        <v>44784</v>
      </c>
      <c r="H21" s="66">
        <v>413.38</v>
      </c>
      <c r="I21" s="69">
        <v>0.18</v>
      </c>
      <c r="J21" s="112">
        <v>44652</v>
      </c>
      <c r="K21" s="61">
        <v>413.388</v>
      </c>
      <c r="L21" s="67">
        <v>0.19</v>
      </c>
      <c r="M21" s="112">
        <v>44652</v>
      </c>
      <c r="N21" s="68">
        <v>69.21</v>
      </c>
      <c r="O21" s="73">
        <f t="shared" si="0"/>
        <v>2.1946283369999997</v>
      </c>
      <c r="Q21" s="6">
        <f t="shared" si="1"/>
        <v>2.2799999999999727</v>
      </c>
      <c r="R21" s="1">
        <f t="shared" si="2"/>
        <v>0.2799999999999727</v>
      </c>
      <c r="V21" s="115"/>
    </row>
    <row r="22" spans="1:22" ht="18" customHeight="1">
      <c r="A22" s="58"/>
      <c r="B22" s="66"/>
      <c r="C22" s="67"/>
      <c r="D22" s="112"/>
      <c r="E22" s="70"/>
      <c r="F22" s="69"/>
      <c r="G22" s="113"/>
      <c r="H22" s="68"/>
      <c r="I22" s="69"/>
      <c r="J22" s="112"/>
      <c r="K22" s="70"/>
      <c r="L22" s="69"/>
      <c r="M22" s="113"/>
      <c r="N22" s="68"/>
      <c r="O22" s="74"/>
      <c r="V22" s="115"/>
    </row>
    <row r="23" spans="1:22" ht="18" customHeight="1">
      <c r="A23" s="58"/>
      <c r="B23" s="66"/>
      <c r="C23" s="69"/>
      <c r="D23" s="112"/>
      <c r="E23" s="70"/>
      <c r="F23" s="69"/>
      <c r="G23" s="113"/>
      <c r="H23" s="68"/>
      <c r="I23" s="69"/>
      <c r="J23" s="112"/>
      <c r="K23" s="70"/>
      <c r="L23" s="69"/>
      <c r="M23" s="113"/>
      <c r="N23" s="68"/>
      <c r="O23" s="74"/>
      <c r="V23" s="115"/>
    </row>
    <row r="24" spans="1:15" ht="18" customHeight="1">
      <c r="A24" s="58" t="s">
        <v>2</v>
      </c>
      <c r="B24" s="66">
        <f>MAX(B9:B23)</f>
        <v>418.54</v>
      </c>
      <c r="C24" s="67">
        <f>MAX(C9:C23)</f>
        <v>287.25</v>
      </c>
      <c r="D24" s="112">
        <v>40430</v>
      </c>
      <c r="E24" s="61">
        <f>MAX(E9:E23)</f>
        <v>416.722</v>
      </c>
      <c r="F24" s="67">
        <f>MAX(F9:F23)</f>
        <v>115.2</v>
      </c>
      <c r="G24" s="113">
        <v>40812</v>
      </c>
      <c r="H24" s="66">
        <f>MAX(H9:H23)</f>
        <v>413.61</v>
      </c>
      <c r="I24" s="69">
        <f>MAX(I9:I23)</f>
        <v>0.34</v>
      </c>
      <c r="J24" s="112">
        <v>42827</v>
      </c>
      <c r="K24" s="61">
        <f>MAX(K9:K23)</f>
        <v>413.62</v>
      </c>
      <c r="L24" s="69">
        <f>MAX(L9:L23)</f>
        <v>0.38</v>
      </c>
      <c r="M24" s="112">
        <v>42827</v>
      </c>
      <c r="N24" s="68">
        <f>MAX(N9:N23)</f>
        <v>133.38</v>
      </c>
      <c r="O24" s="73">
        <f>MAX(O9:O23)</f>
        <v>4.2294397859999995</v>
      </c>
    </row>
    <row r="25" spans="1:15" ht="18" customHeight="1">
      <c r="A25" s="58" t="s">
        <v>12</v>
      </c>
      <c r="B25" s="66">
        <f>AVERAGE(B9:B23)</f>
        <v>415.7292307692308</v>
      </c>
      <c r="C25" s="67">
        <f>AVERAGE(C9:C23)</f>
        <v>77.86076923076924</v>
      </c>
      <c r="D25" s="112"/>
      <c r="E25" s="61">
        <f>AVERAGE(E9:E23)</f>
        <v>415.0767692307692</v>
      </c>
      <c r="F25" s="67">
        <f>AVERAGE(F9:F23)</f>
        <v>39.79923076923077</v>
      </c>
      <c r="G25" s="113"/>
      <c r="H25" s="66">
        <f>AVERAGE(H9:H23)</f>
        <v>413.41230769230765</v>
      </c>
      <c r="I25" s="67">
        <f>AVERAGE(I9:I23)</f>
        <v>0.09769230769230769</v>
      </c>
      <c r="J25" s="112"/>
      <c r="K25" s="61">
        <f>AVERAGE(K9:K23)</f>
        <v>413.41738461538455</v>
      </c>
      <c r="L25" s="67">
        <f>AVERAGE(L9:L23)</f>
        <v>0.11</v>
      </c>
      <c r="M25" s="113"/>
      <c r="N25" s="68">
        <f>AVERAGE(N9:N23)</f>
        <v>52.95538461538461</v>
      </c>
      <c r="O25" s="73">
        <f>AVERAGE(O9:O23)</f>
        <v>1.6791993595384616</v>
      </c>
    </row>
    <row r="26" spans="1:15" ht="18" customHeight="1">
      <c r="A26" s="58" t="s">
        <v>3</v>
      </c>
      <c r="B26" s="66">
        <f>MIN(B9:B23)</f>
        <v>414.3</v>
      </c>
      <c r="C26" s="104">
        <f>MIN(C9:C23)</f>
        <v>10.85</v>
      </c>
      <c r="D26" s="112">
        <v>42297</v>
      </c>
      <c r="E26" s="61">
        <f>MIN(E9:E23)</f>
        <v>414.17</v>
      </c>
      <c r="F26" s="67">
        <f>MIN(F9:F23)</f>
        <v>9.46</v>
      </c>
      <c r="G26" s="112">
        <v>42297</v>
      </c>
      <c r="H26" s="66">
        <f>MIN(H9:H23)</f>
        <v>413.3</v>
      </c>
      <c r="I26" s="67">
        <f>MIN(I9:I23)</f>
        <v>0</v>
      </c>
      <c r="J26" s="112">
        <v>41284</v>
      </c>
      <c r="K26" s="61">
        <f>MIN(K9:K23)</f>
        <v>413.3</v>
      </c>
      <c r="L26" s="69">
        <f>MIN(L9:L23)</f>
        <v>0.01</v>
      </c>
      <c r="M26" s="114">
        <v>40292</v>
      </c>
      <c r="N26" s="68">
        <f>MIN(N9:N23)</f>
        <v>13.04</v>
      </c>
      <c r="O26" s="73">
        <f>MIN(O9:O23)</f>
        <v>0.413494488</v>
      </c>
    </row>
    <row r="27" spans="1:15" ht="18" customHeight="1">
      <c r="A27" s="97" t="s">
        <v>16</v>
      </c>
      <c r="B27" s="98"/>
      <c r="D27" s="99"/>
      <c r="E27" s="97"/>
      <c r="F27" s="97"/>
      <c r="G27" s="99"/>
      <c r="H27" s="97"/>
      <c r="I27" s="97"/>
      <c r="J27" s="99"/>
      <c r="K27" s="97"/>
      <c r="L27" s="97"/>
      <c r="M27" s="99"/>
      <c r="N27" s="97"/>
      <c r="O27" s="97"/>
    </row>
    <row r="28" spans="1:15" ht="17.25" customHeight="1">
      <c r="A28" s="102" t="s">
        <v>15</v>
      </c>
      <c r="B28" s="101"/>
      <c r="D28" s="103"/>
      <c r="E28" s="100"/>
      <c r="F28" s="100"/>
      <c r="G28" s="103"/>
      <c r="H28" s="100"/>
      <c r="I28" s="100"/>
      <c r="J28" s="103"/>
      <c r="K28" s="100"/>
      <c r="L28" s="100"/>
      <c r="M28" s="103"/>
      <c r="N28" s="101"/>
      <c r="O28" s="103"/>
    </row>
    <row r="29" spans="2:12" ht="18.75">
      <c r="B29" s="1"/>
      <c r="C29" s="1"/>
      <c r="F29" s="1"/>
      <c r="H29" s="1"/>
      <c r="I29" s="1"/>
      <c r="K29" s="1"/>
      <c r="L29" s="1"/>
    </row>
    <row r="30" spans="2:12" ht="18.75">
      <c r="B30" s="1"/>
      <c r="C30" s="1"/>
      <c r="F30" s="1"/>
      <c r="H30" s="1"/>
      <c r="I30" s="1"/>
      <c r="K30" s="1"/>
      <c r="L30" s="1"/>
    </row>
  </sheetData>
  <sheetProtection/>
  <printOptions/>
  <pageMargins left="0.7086614173228347" right="0.11811023622047245" top="0.66" bottom="0.5118110236220472" header="0.5118110236220472" footer="0.03937007874015748"/>
  <pageSetup horizontalDpi="360" verticalDpi="360" orientation="portrait" paperSize="9" r:id="rId1"/>
  <headerFooter alignWithMargins="0">
    <oddFooter>&amp;R&amp;"AngsanaUPC,ตัวเอียง"แก้ไขเมื่อ 7 พ.ย.2550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X2:AC95"/>
  <sheetViews>
    <sheetView zoomScalePageLayoutView="0" workbookViewId="0" topLeftCell="A37">
      <selection activeCell="AE50" sqref="AE50"/>
    </sheetView>
  </sheetViews>
  <sheetFormatPr defaultColWidth="9.33203125" defaultRowHeight="21"/>
  <cols>
    <col min="1" max="21" width="3.66015625" style="1" customWidth="1"/>
    <col min="22" max="23" width="9.33203125" style="1" customWidth="1"/>
    <col min="24" max="24" width="6.83203125" style="1" customWidth="1"/>
    <col min="25" max="25" width="9.33203125" style="1" customWidth="1"/>
    <col min="26" max="26" width="10.5" style="1" customWidth="1"/>
    <col min="27" max="27" width="7.66015625" style="1" customWidth="1"/>
    <col min="28" max="28" width="11.5" style="1" customWidth="1"/>
    <col min="29" max="29" width="7.66015625" style="1" customWidth="1"/>
    <col min="30" max="16384" width="9.33203125" style="1" customWidth="1"/>
  </cols>
  <sheetData>
    <row r="2" spans="28:29" ht="18.75">
      <c r="AB2" s="75">
        <v>413.1</v>
      </c>
      <c r="AC2" s="5" t="s">
        <v>23</v>
      </c>
    </row>
    <row r="3" spans="24:28" ht="18.75">
      <c r="X3" s="116" t="s">
        <v>19</v>
      </c>
      <c r="Y3" s="81" t="s">
        <v>20</v>
      </c>
      <c r="Z3" s="82" t="s">
        <v>24</v>
      </c>
      <c r="AA3" s="81" t="s">
        <v>22</v>
      </c>
      <c r="AB3" s="82" t="s">
        <v>26</v>
      </c>
    </row>
    <row r="4" spans="24:28" ht="18.75">
      <c r="X4" s="117"/>
      <c r="Y4" s="83" t="s">
        <v>21</v>
      </c>
      <c r="Z4" s="84" t="s">
        <v>25</v>
      </c>
      <c r="AA4" s="83" t="s">
        <v>21</v>
      </c>
      <c r="AB4" s="84" t="s">
        <v>25</v>
      </c>
    </row>
    <row r="5" spans="24:29" ht="18.75">
      <c r="X5" s="85">
        <v>2553</v>
      </c>
      <c r="Y5" s="105">
        <v>4.2</v>
      </c>
      <c r="Z5" s="106">
        <v>160.5</v>
      </c>
      <c r="AA5" s="86"/>
      <c r="AB5" s="87"/>
      <c r="AC5" s="76"/>
    </row>
    <row r="6" spans="24:29" ht="18.75">
      <c r="X6" s="88">
        <v>2554</v>
      </c>
      <c r="Y6" s="107">
        <v>4.16</v>
      </c>
      <c r="Z6" s="108">
        <v>155.8</v>
      </c>
      <c r="AA6" s="89"/>
      <c r="AB6" s="90"/>
      <c r="AC6" s="76"/>
    </row>
    <row r="7" spans="24:29" ht="18.75">
      <c r="X7" s="88">
        <v>2555</v>
      </c>
      <c r="Y7" s="107">
        <v>1.31</v>
      </c>
      <c r="Z7" s="109">
        <v>28.75</v>
      </c>
      <c r="AA7" s="89"/>
      <c r="AB7" s="92"/>
      <c r="AC7" s="76"/>
    </row>
    <row r="8" spans="24:29" ht="18.75">
      <c r="X8" s="88">
        <v>2556</v>
      </c>
      <c r="Y8" s="107">
        <v>1.79</v>
      </c>
      <c r="Z8" s="109">
        <v>32.23</v>
      </c>
      <c r="AA8" s="89"/>
      <c r="AB8" s="92"/>
      <c r="AC8" s="76"/>
    </row>
    <row r="9" spans="24:29" ht="18.75">
      <c r="X9" s="88">
        <v>2557</v>
      </c>
      <c r="Y9" s="107">
        <v>1.96</v>
      </c>
      <c r="Z9" s="109">
        <v>37.24</v>
      </c>
      <c r="AA9" s="89"/>
      <c r="AB9" s="92"/>
      <c r="AC9" s="76"/>
    </row>
    <row r="10" spans="24:29" ht="18.75">
      <c r="X10" s="88">
        <v>2558</v>
      </c>
      <c r="Y10" s="107">
        <v>1.4</v>
      </c>
      <c r="Z10" s="108">
        <v>12.6</v>
      </c>
      <c r="AA10" s="89"/>
      <c r="AB10" s="92"/>
      <c r="AC10" s="76"/>
    </row>
    <row r="11" spans="24:29" ht="18.75">
      <c r="X11" s="88">
        <v>2559</v>
      </c>
      <c r="Y11" s="107">
        <v>2.7</v>
      </c>
      <c r="Z11" s="108">
        <v>60</v>
      </c>
      <c r="AA11" s="89"/>
      <c r="AB11" s="92"/>
      <c r="AC11" s="76"/>
    </row>
    <row r="12" spans="24:29" ht="18.75">
      <c r="X12" s="88">
        <v>2560</v>
      </c>
      <c r="Y12" s="110">
        <v>1.92</v>
      </c>
      <c r="Z12" s="109">
        <v>40.45</v>
      </c>
      <c r="AA12" s="89"/>
      <c r="AB12" s="92"/>
      <c r="AC12" s="76"/>
    </row>
    <row r="13" spans="24:29" ht="18.75">
      <c r="X13" s="88">
        <v>2561</v>
      </c>
      <c r="Y13" s="110">
        <v>3.62</v>
      </c>
      <c r="Z13" s="109">
        <v>105.94</v>
      </c>
      <c r="AA13" s="89"/>
      <c r="AB13" s="92"/>
      <c r="AC13" s="76"/>
    </row>
    <row r="14" spans="24:29" ht="18.75">
      <c r="X14" s="88">
        <v>2562</v>
      </c>
      <c r="Y14" s="107">
        <v>1.2</v>
      </c>
      <c r="Z14" s="109">
        <v>10.85</v>
      </c>
      <c r="AA14" s="89"/>
      <c r="AB14" s="92"/>
      <c r="AC14" s="76"/>
    </row>
    <row r="15" spans="24:29" ht="18.75">
      <c r="X15" s="88">
        <v>2563</v>
      </c>
      <c r="Y15" s="110">
        <v>5.44</v>
      </c>
      <c r="Z15" s="109">
        <v>287.25</v>
      </c>
      <c r="AA15" s="89"/>
      <c r="AB15" s="92"/>
      <c r="AC15" s="76"/>
    </row>
    <row r="16" spans="24:29" ht="18.75">
      <c r="X16" s="88">
        <v>2564</v>
      </c>
      <c r="Y16" s="107">
        <v>2.2</v>
      </c>
      <c r="Z16" s="108">
        <v>39.1</v>
      </c>
      <c r="AA16" s="89"/>
      <c r="AB16" s="92"/>
      <c r="AC16" s="76"/>
    </row>
    <row r="17" spans="24:29" ht="18.75">
      <c r="X17" s="88">
        <v>2565</v>
      </c>
      <c r="Y17" s="110">
        <v>2.28</v>
      </c>
      <c r="Z17" s="109">
        <v>41.48</v>
      </c>
      <c r="AA17" s="89"/>
      <c r="AB17" s="92"/>
      <c r="AC17" s="76"/>
    </row>
    <row r="18" spans="24:29" ht="18.75">
      <c r="X18" s="88">
        <v>2566</v>
      </c>
      <c r="Y18" s="110"/>
      <c r="Z18" s="109"/>
      <c r="AA18" s="89"/>
      <c r="AB18" s="92"/>
      <c r="AC18" s="76"/>
    </row>
    <row r="19" spans="24:29" ht="18.75">
      <c r="X19" s="88">
        <v>2567</v>
      </c>
      <c r="Y19" s="110"/>
      <c r="Z19" s="109"/>
      <c r="AA19" s="89"/>
      <c r="AB19" s="92"/>
      <c r="AC19" s="76"/>
    </row>
    <row r="20" spans="24:29" ht="18.75">
      <c r="X20" s="88">
        <v>2568</v>
      </c>
      <c r="Y20" s="110"/>
      <c r="Z20" s="109"/>
      <c r="AA20" s="89"/>
      <c r="AB20" s="92"/>
      <c r="AC20" s="76"/>
    </row>
    <row r="21" spans="24:29" ht="18.75">
      <c r="X21" s="88">
        <v>2569</v>
      </c>
      <c r="Y21" s="110"/>
      <c r="Z21" s="109"/>
      <c r="AA21" s="89"/>
      <c r="AB21" s="92"/>
      <c r="AC21" s="76"/>
    </row>
    <row r="22" spans="24:29" ht="18.75">
      <c r="X22" s="88"/>
      <c r="Y22" s="110"/>
      <c r="Z22" s="109"/>
      <c r="AA22" s="89"/>
      <c r="AB22" s="92"/>
      <c r="AC22" s="76"/>
    </row>
    <row r="23" spans="24:29" ht="18.75">
      <c r="X23" s="88"/>
      <c r="Y23" s="110"/>
      <c r="Z23" s="109"/>
      <c r="AA23" s="89"/>
      <c r="AB23" s="92"/>
      <c r="AC23" s="76"/>
    </row>
    <row r="24" spans="24:29" ht="18.75">
      <c r="X24" s="88"/>
      <c r="Y24" s="110"/>
      <c r="Z24" s="109"/>
      <c r="AA24" s="89"/>
      <c r="AB24" s="92"/>
      <c r="AC24" s="76"/>
    </row>
    <row r="25" spans="24:29" ht="18.75">
      <c r="X25" s="88"/>
      <c r="Y25" s="110"/>
      <c r="Z25" s="109"/>
      <c r="AA25" s="89"/>
      <c r="AB25" s="92"/>
      <c r="AC25" s="76"/>
    </row>
    <row r="26" spans="24:29" ht="18.75">
      <c r="X26" s="88"/>
      <c r="Y26" s="89"/>
      <c r="Z26" s="91"/>
      <c r="AA26" s="89"/>
      <c r="AB26" s="92"/>
      <c r="AC26" s="76"/>
    </row>
    <row r="27" spans="24:29" ht="18.75">
      <c r="X27" s="88"/>
      <c r="Y27" s="89"/>
      <c r="Z27" s="91"/>
      <c r="AA27" s="89"/>
      <c r="AB27" s="92"/>
      <c r="AC27" s="76"/>
    </row>
    <row r="28" spans="24:29" ht="18.75">
      <c r="X28" s="88"/>
      <c r="Y28" s="89"/>
      <c r="Z28" s="91"/>
      <c r="AA28" s="89"/>
      <c r="AB28" s="92"/>
      <c r="AC28" s="76"/>
    </row>
    <row r="29" spans="24:29" ht="18.75">
      <c r="X29" s="88"/>
      <c r="Y29" s="89"/>
      <c r="Z29" s="91"/>
      <c r="AA29" s="89"/>
      <c r="AB29" s="92"/>
      <c r="AC29" s="76"/>
    </row>
    <row r="30" spans="24:29" ht="18.75">
      <c r="X30" s="88"/>
      <c r="Y30" s="89"/>
      <c r="Z30" s="91"/>
      <c r="AA30" s="89"/>
      <c r="AB30" s="92"/>
      <c r="AC30" s="76"/>
    </row>
    <row r="31" spans="24:29" ht="18.75">
      <c r="X31" s="88"/>
      <c r="Y31" s="89"/>
      <c r="Z31" s="91"/>
      <c r="AA31" s="89"/>
      <c r="AB31" s="92"/>
      <c r="AC31" s="76"/>
    </row>
    <row r="32" spans="24:29" ht="18.75">
      <c r="X32" s="88"/>
      <c r="Y32" s="89"/>
      <c r="Z32" s="91"/>
      <c r="AA32" s="89"/>
      <c r="AB32" s="92"/>
      <c r="AC32" s="76"/>
    </row>
    <row r="33" spans="24:29" ht="18.75">
      <c r="X33" s="88"/>
      <c r="Y33" s="89"/>
      <c r="Z33" s="91"/>
      <c r="AA33" s="89"/>
      <c r="AB33" s="92"/>
      <c r="AC33" s="76"/>
    </row>
    <row r="34" spans="24:29" ht="18.75">
      <c r="X34" s="88"/>
      <c r="Y34" s="89"/>
      <c r="Z34" s="91"/>
      <c r="AA34" s="89"/>
      <c r="AB34" s="92"/>
      <c r="AC34" s="76"/>
    </row>
    <row r="35" spans="24:29" ht="18.75">
      <c r="X35" s="88"/>
      <c r="Y35" s="89"/>
      <c r="Z35" s="91"/>
      <c r="AA35" s="89"/>
      <c r="AB35" s="92"/>
      <c r="AC35" s="76"/>
    </row>
    <row r="36" spans="24:29" ht="18.75">
      <c r="X36" s="88"/>
      <c r="Y36" s="89"/>
      <c r="Z36" s="91"/>
      <c r="AA36" s="89"/>
      <c r="AB36" s="92"/>
      <c r="AC36" s="76"/>
    </row>
    <row r="37" spans="24:29" ht="18.75">
      <c r="X37" s="88"/>
      <c r="Y37" s="89"/>
      <c r="Z37" s="91"/>
      <c r="AA37" s="89"/>
      <c r="AB37" s="92"/>
      <c r="AC37" s="76"/>
    </row>
    <row r="38" spans="24:29" ht="18.75">
      <c r="X38" s="88"/>
      <c r="Y38" s="89"/>
      <c r="Z38" s="91"/>
      <c r="AA38" s="89"/>
      <c r="AB38" s="92"/>
      <c r="AC38" s="76"/>
    </row>
    <row r="39" spans="24:29" ht="18.75">
      <c r="X39" s="88"/>
      <c r="Y39" s="89"/>
      <c r="Z39" s="91"/>
      <c r="AA39" s="89"/>
      <c r="AB39" s="92"/>
      <c r="AC39" s="76"/>
    </row>
    <row r="40" spans="24:29" ht="18.75">
      <c r="X40" s="88"/>
      <c r="Y40" s="89"/>
      <c r="Z40" s="91"/>
      <c r="AA40" s="89"/>
      <c r="AB40" s="92"/>
      <c r="AC40" s="76"/>
    </row>
    <row r="41" spans="24:29" ht="18.75">
      <c r="X41" s="88"/>
      <c r="Y41" s="89"/>
      <c r="Z41" s="91"/>
      <c r="AA41" s="89"/>
      <c r="AB41" s="92"/>
      <c r="AC41" s="76"/>
    </row>
    <row r="42" spans="24:29" ht="18.75">
      <c r="X42" s="88"/>
      <c r="Y42" s="89"/>
      <c r="Z42" s="91"/>
      <c r="AA42" s="89"/>
      <c r="AB42" s="92"/>
      <c r="AC42" s="76"/>
    </row>
    <row r="43" spans="24:29" ht="18.75">
      <c r="X43" s="88"/>
      <c r="Y43" s="89"/>
      <c r="Z43" s="91"/>
      <c r="AA43" s="89"/>
      <c r="AB43" s="92"/>
      <c r="AC43" s="76"/>
    </row>
    <row r="44" spans="24:29" ht="18.75">
      <c r="X44" s="88"/>
      <c r="Y44" s="89"/>
      <c r="Z44" s="91"/>
      <c r="AA44" s="89"/>
      <c r="AB44" s="92"/>
      <c r="AC44" s="76"/>
    </row>
    <row r="45" spans="24:29" ht="18.75">
      <c r="X45" s="88"/>
      <c r="Y45" s="89"/>
      <c r="Z45" s="91"/>
      <c r="AA45" s="89"/>
      <c r="AB45" s="92"/>
      <c r="AC45" s="76"/>
    </row>
    <row r="46" spans="24:29" ht="18.75">
      <c r="X46" s="88"/>
      <c r="Y46" s="89"/>
      <c r="Z46" s="91"/>
      <c r="AA46" s="89"/>
      <c r="AB46" s="92"/>
      <c r="AC46" s="76"/>
    </row>
    <row r="47" spans="24:29" ht="18.75">
      <c r="X47" s="88"/>
      <c r="Y47" s="89"/>
      <c r="Z47" s="91"/>
      <c r="AA47" s="89"/>
      <c r="AB47" s="92"/>
      <c r="AC47" s="76"/>
    </row>
    <row r="48" spans="24:29" ht="18.75">
      <c r="X48" s="88"/>
      <c r="Y48" s="89"/>
      <c r="Z48" s="91"/>
      <c r="AA48" s="89"/>
      <c r="AB48" s="92"/>
      <c r="AC48" s="76"/>
    </row>
    <row r="49" spans="24:29" ht="18.75">
      <c r="X49" s="88"/>
      <c r="Y49" s="89"/>
      <c r="Z49" s="91"/>
      <c r="AA49" s="89"/>
      <c r="AB49" s="92"/>
      <c r="AC49" s="76"/>
    </row>
    <row r="50" spans="24:29" ht="18.75">
      <c r="X50" s="88"/>
      <c r="Y50" s="89"/>
      <c r="Z50" s="91"/>
      <c r="AA50" s="89"/>
      <c r="AB50" s="92"/>
      <c r="AC50" s="76"/>
    </row>
    <row r="51" spans="24:29" ht="18.75">
      <c r="X51" s="88"/>
      <c r="Y51" s="89"/>
      <c r="Z51" s="91"/>
      <c r="AA51" s="89"/>
      <c r="AB51" s="92"/>
      <c r="AC51" s="76"/>
    </row>
    <row r="52" spans="24:29" ht="18.75">
      <c r="X52" s="88"/>
      <c r="Y52" s="89"/>
      <c r="Z52" s="91"/>
      <c r="AA52" s="89"/>
      <c r="AB52" s="92"/>
      <c r="AC52" s="76"/>
    </row>
    <row r="53" spans="24:29" ht="18.75">
      <c r="X53" s="88"/>
      <c r="Y53" s="89"/>
      <c r="Z53" s="91"/>
      <c r="AA53" s="89"/>
      <c r="AB53" s="92"/>
      <c r="AC53" s="76"/>
    </row>
    <row r="54" spans="24:29" ht="18.75">
      <c r="X54" s="88"/>
      <c r="Y54" s="89"/>
      <c r="Z54" s="91"/>
      <c r="AA54" s="89"/>
      <c r="AB54" s="92"/>
      <c r="AC54" s="76"/>
    </row>
    <row r="55" spans="24:29" ht="18.75">
      <c r="X55" s="88"/>
      <c r="Y55" s="89"/>
      <c r="Z55" s="91"/>
      <c r="AA55" s="89"/>
      <c r="AB55" s="92"/>
      <c r="AC55" s="76"/>
    </row>
    <row r="56" spans="24:29" ht="18.75">
      <c r="X56" s="88"/>
      <c r="Y56" s="89"/>
      <c r="Z56" s="91"/>
      <c r="AA56" s="89"/>
      <c r="AB56" s="92"/>
      <c r="AC56" s="76"/>
    </row>
    <row r="57" spans="24:29" ht="18.75">
      <c r="X57" s="88"/>
      <c r="Y57" s="89"/>
      <c r="Z57" s="91"/>
      <c r="AA57" s="89"/>
      <c r="AB57" s="92"/>
      <c r="AC57" s="76"/>
    </row>
    <row r="58" spans="24:29" ht="18.75">
      <c r="X58" s="88"/>
      <c r="Y58" s="89"/>
      <c r="Z58" s="91"/>
      <c r="AA58" s="89"/>
      <c r="AB58" s="92"/>
      <c r="AC58" s="76"/>
    </row>
    <row r="59" spans="24:29" ht="18.75">
      <c r="X59" s="88"/>
      <c r="Y59" s="89"/>
      <c r="Z59" s="91"/>
      <c r="AA59" s="89"/>
      <c r="AB59" s="92"/>
      <c r="AC59" s="76"/>
    </row>
    <row r="60" spans="24:29" ht="18.75">
      <c r="X60" s="88"/>
      <c r="Y60" s="89"/>
      <c r="Z60" s="91"/>
      <c r="AA60" s="89"/>
      <c r="AB60" s="92"/>
      <c r="AC60" s="76"/>
    </row>
    <row r="61" spans="24:29" ht="18.75">
      <c r="X61" s="88"/>
      <c r="Y61" s="89"/>
      <c r="Z61" s="91"/>
      <c r="AA61" s="89"/>
      <c r="AB61" s="92"/>
      <c r="AC61" s="76"/>
    </row>
    <row r="62" spans="24:29" ht="18.75">
      <c r="X62" s="88"/>
      <c r="Y62" s="89"/>
      <c r="Z62" s="91"/>
      <c r="AA62" s="89"/>
      <c r="AB62" s="92"/>
      <c r="AC62" s="76"/>
    </row>
    <row r="63" spans="24:29" ht="18.75">
      <c r="X63" s="88"/>
      <c r="Y63" s="89"/>
      <c r="Z63" s="91"/>
      <c r="AA63" s="89"/>
      <c r="AB63" s="92"/>
      <c r="AC63" s="76"/>
    </row>
    <row r="64" spans="24:29" ht="18.75">
      <c r="X64" s="88"/>
      <c r="Y64" s="89"/>
      <c r="Z64" s="91"/>
      <c r="AA64" s="89"/>
      <c r="AB64" s="92"/>
      <c r="AC64" s="76"/>
    </row>
    <row r="65" spans="24:29" ht="18.75">
      <c r="X65" s="88"/>
      <c r="Y65" s="89"/>
      <c r="Z65" s="91"/>
      <c r="AA65" s="89"/>
      <c r="AB65" s="92"/>
      <c r="AC65" s="76"/>
    </row>
    <row r="66" spans="24:29" ht="18.75">
      <c r="X66" s="88"/>
      <c r="Y66" s="89"/>
      <c r="Z66" s="91"/>
      <c r="AA66" s="89"/>
      <c r="AB66" s="92"/>
      <c r="AC66" s="76"/>
    </row>
    <row r="67" spans="24:29" ht="18.75">
      <c r="X67" s="88"/>
      <c r="Y67" s="89"/>
      <c r="Z67" s="91"/>
      <c r="AA67" s="89"/>
      <c r="AB67" s="92"/>
      <c r="AC67" s="76"/>
    </row>
    <row r="68" spans="24:29" ht="18.75">
      <c r="X68" s="88"/>
      <c r="Y68" s="89"/>
      <c r="Z68" s="91"/>
      <c r="AA68" s="89"/>
      <c r="AB68" s="92"/>
      <c r="AC68" s="76"/>
    </row>
    <row r="69" spans="24:29" ht="18.75">
      <c r="X69" s="88"/>
      <c r="Y69" s="89"/>
      <c r="Z69" s="91"/>
      <c r="AA69" s="89"/>
      <c r="AB69" s="92"/>
      <c r="AC69" s="76"/>
    </row>
    <row r="70" spans="24:29" ht="18.75">
      <c r="X70" s="88"/>
      <c r="Y70" s="89"/>
      <c r="Z70" s="91"/>
      <c r="AA70" s="89"/>
      <c r="AB70" s="92"/>
      <c r="AC70" s="76"/>
    </row>
    <row r="71" spans="24:29" ht="18.75">
      <c r="X71" s="88"/>
      <c r="Y71" s="89"/>
      <c r="Z71" s="91"/>
      <c r="AA71" s="89"/>
      <c r="AB71" s="92"/>
      <c r="AC71" s="76"/>
    </row>
    <row r="72" spans="24:29" ht="18.75">
      <c r="X72" s="88"/>
      <c r="Y72" s="89"/>
      <c r="Z72" s="91"/>
      <c r="AA72" s="89"/>
      <c r="AB72" s="92"/>
      <c r="AC72" s="76"/>
    </row>
    <row r="73" spans="24:29" ht="18.75">
      <c r="X73" s="88"/>
      <c r="Y73" s="89"/>
      <c r="Z73" s="91"/>
      <c r="AA73" s="89"/>
      <c r="AB73" s="92"/>
      <c r="AC73" s="76"/>
    </row>
    <row r="74" spans="24:29" ht="18.75">
      <c r="X74" s="88"/>
      <c r="Y74" s="89"/>
      <c r="Z74" s="91"/>
      <c r="AA74" s="89"/>
      <c r="AB74" s="92"/>
      <c r="AC74" s="76"/>
    </row>
    <row r="75" spans="24:29" ht="18.75">
      <c r="X75" s="88"/>
      <c r="Y75" s="89"/>
      <c r="Z75" s="91"/>
      <c r="AA75" s="89"/>
      <c r="AB75" s="92"/>
      <c r="AC75" s="76"/>
    </row>
    <row r="76" spans="24:29" ht="18.75">
      <c r="X76" s="93"/>
      <c r="Y76" s="89"/>
      <c r="Z76" s="91"/>
      <c r="AA76" s="89"/>
      <c r="AB76" s="92"/>
      <c r="AC76" s="76"/>
    </row>
    <row r="77" spans="24:29" ht="18.75">
      <c r="X77" s="93"/>
      <c r="Y77" s="89"/>
      <c r="Z77" s="91"/>
      <c r="AA77" s="89"/>
      <c r="AB77" s="92"/>
      <c r="AC77" s="76"/>
    </row>
    <row r="78" spans="24:29" ht="18.75">
      <c r="X78" s="88"/>
      <c r="Y78" s="89"/>
      <c r="Z78" s="91"/>
      <c r="AA78" s="89"/>
      <c r="AB78" s="92"/>
      <c r="AC78" s="76"/>
    </row>
    <row r="79" spans="24:29" ht="18.75">
      <c r="X79" s="88"/>
      <c r="Y79" s="89"/>
      <c r="Z79" s="91"/>
      <c r="AA79" s="89"/>
      <c r="AB79" s="92"/>
      <c r="AC79" s="76"/>
    </row>
    <row r="80" spans="24:29" ht="18.75">
      <c r="X80" s="88"/>
      <c r="Y80" s="77"/>
      <c r="Z80" s="78"/>
      <c r="AA80" s="89"/>
      <c r="AB80" s="92"/>
      <c r="AC80" s="76"/>
    </row>
    <row r="81" spans="24:29" ht="18.75">
      <c r="X81" s="88"/>
      <c r="Y81" s="77"/>
      <c r="Z81" s="78"/>
      <c r="AA81" s="89"/>
      <c r="AB81" s="92"/>
      <c r="AC81" s="76"/>
    </row>
    <row r="82" spans="24:29" ht="18.75">
      <c r="X82" s="88"/>
      <c r="Y82" s="77"/>
      <c r="Z82" s="78"/>
      <c r="AA82" s="89"/>
      <c r="AB82" s="92"/>
      <c r="AC82" s="76"/>
    </row>
    <row r="83" spans="24:29" ht="18.75">
      <c r="X83" s="88"/>
      <c r="Y83" s="77"/>
      <c r="Z83" s="78"/>
      <c r="AA83" s="89"/>
      <c r="AB83" s="92"/>
      <c r="AC83" s="76"/>
    </row>
    <row r="84" spans="24:29" ht="18.75">
      <c r="X84" s="88"/>
      <c r="Y84" s="77"/>
      <c r="Z84" s="78"/>
      <c r="AA84" s="89"/>
      <c r="AB84" s="92"/>
      <c r="AC84" s="76"/>
    </row>
    <row r="85" spans="24:29" ht="18.75">
      <c r="X85" s="88"/>
      <c r="Y85" s="77"/>
      <c r="Z85" s="78"/>
      <c r="AA85" s="89"/>
      <c r="AB85" s="92"/>
      <c r="AC85" s="76"/>
    </row>
    <row r="86" spans="24:29" ht="18.75">
      <c r="X86" s="88"/>
      <c r="Y86" s="77"/>
      <c r="Z86" s="78"/>
      <c r="AA86" s="89"/>
      <c r="AB86" s="92"/>
      <c r="AC86" s="76"/>
    </row>
    <row r="87" spans="24:29" ht="18.75">
      <c r="X87" s="88"/>
      <c r="Y87" s="77"/>
      <c r="Z87" s="78"/>
      <c r="AA87" s="89"/>
      <c r="AB87" s="92"/>
      <c r="AC87" s="76"/>
    </row>
    <row r="88" spans="24:29" ht="18.75">
      <c r="X88" s="88"/>
      <c r="Y88" s="77"/>
      <c r="Z88" s="78"/>
      <c r="AA88" s="89"/>
      <c r="AB88" s="92"/>
      <c r="AC88" s="76"/>
    </row>
    <row r="89" spans="24:29" ht="18.75">
      <c r="X89" s="88"/>
      <c r="Y89" s="77"/>
      <c r="Z89" s="78"/>
      <c r="AA89" s="89"/>
      <c r="AB89" s="92"/>
      <c r="AC89" s="76"/>
    </row>
    <row r="90" spans="24:29" ht="18.75">
      <c r="X90" s="88"/>
      <c r="Y90" s="77"/>
      <c r="Z90" s="78"/>
      <c r="AA90" s="89"/>
      <c r="AB90" s="92"/>
      <c r="AC90" s="76"/>
    </row>
    <row r="91" spans="24:29" ht="18.75">
      <c r="X91" s="88"/>
      <c r="Y91" s="77"/>
      <c r="Z91" s="78"/>
      <c r="AA91" s="89"/>
      <c r="AB91" s="92"/>
      <c r="AC91" s="76"/>
    </row>
    <row r="92" spans="24:29" ht="18.75">
      <c r="X92" s="88"/>
      <c r="Y92" s="77"/>
      <c r="Z92" s="78"/>
      <c r="AA92" s="89"/>
      <c r="AB92" s="92"/>
      <c r="AC92" s="76"/>
    </row>
    <row r="93" spans="24:29" ht="18.75">
      <c r="X93" s="88"/>
      <c r="Y93" s="77"/>
      <c r="Z93" s="78"/>
      <c r="AA93" s="89"/>
      <c r="AB93" s="92"/>
      <c r="AC93" s="76"/>
    </row>
    <row r="94" spans="24:29" ht="18.75">
      <c r="X94" s="94"/>
      <c r="Y94" s="79"/>
      <c r="Z94" s="80"/>
      <c r="AA94" s="95"/>
      <c r="AB94" s="96"/>
      <c r="AC94" s="76"/>
    </row>
    <row r="95" spans="28:29" ht="18.75">
      <c r="AB95" s="76"/>
      <c r="AC95" s="76"/>
    </row>
  </sheetData>
  <sheetProtection/>
  <mergeCells count="1">
    <mergeCell ref="X3:X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2007-11-07T03:52:48Z</cp:lastPrinted>
  <dcterms:created xsi:type="dcterms:W3CDTF">1997-09-23T07:04:03Z</dcterms:created>
  <dcterms:modified xsi:type="dcterms:W3CDTF">2023-05-26T07:35:48Z</dcterms:modified>
  <cp:category/>
  <cp:version/>
  <cp:contentType/>
  <cp:contentStatus/>
</cp:coreProperties>
</file>