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84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<sst xmlns="http://schemas.openxmlformats.org/spreadsheetml/2006/main" count="32" uniqueCount="28">
  <si>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</si>
  <si>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</si>
  <si>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</si>
  <si>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</si>
  <si>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</si>
  <si>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</si>
  <si>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</si>
  <si>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</si>
  <si>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</si>
  <si>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</si>
  <si>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</si>
  <si>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</si>
  <si>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</si>
  <si>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</si>
  <si>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</si>
  <si>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</si>
  <si>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</si>
  <si>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</si>
  <si>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</si>
  <si>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</si>
  <si>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</si>
  <si>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</si>
  <si>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</si>
  <si>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บ้านพันตน  อ.แม่วาง จ.เชียงใหม่</t>
  </si>
  <si>
    <t>พื้นที่รับน้ำ    491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</si>
  <si>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1 กรกฎาคม พ.ศ.2545</t>
    </r>
  </si>
  <si>
    <t>แม่น้ำ  :น้ำแม่วาง P.84</t>
  </si>
  <si>
    <t>ปริมาณน้ำเฉลี่ย 96.86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</si>
</sst>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23" fontId="5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Continuous"/>
    </xf>
    <xf numFmtId="180" fontId="8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 applyProtection="1">
      <alignment horizontal="right" vertical="center"/>
      <protection/>
    </xf>
    <xf numFmtId="2" fontId="5" fillId="0" borderId="2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/>
    </xf>
    <xf numFmtId="2" fontId="5" fillId="0" borderId="19" xfId="0" applyNumberFormat="1" applyFont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23" xfId="0" applyNumberFormat="1" applyFont="1" applyBorder="1" applyAlignment="1" applyProtection="1">
      <alignment/>
      <protection/>
    </xf>
    <xf numFmtId="2" fontId="5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4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75"/>
          <c:w val="0.95175"/>
          <c:h val="0.8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กราฟปริมาณน้ำรายปี!$B$3:$B$22</c:f>
              <c:numCache/>
            </c:numRef>
          </c:val>
        </c:ser>
        <c:axId val="34250667"/>
        <c:axId val="39820548"/>
      </c:barChart>
      <c:lineChart>
        <c:grouping val="standard"/>
        <c:varyColors val="0"/>
        <c:ser>
          <c:idx val="0"/>
          <c:order val="1"/>
          <c:tx>
            <c:v>ปริมาณน้ำเฉลี่ย 96.86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กราฟปริมาณน้ำรายปี!$C$3:$C$22</c:f>
              <c:numCache/>
            </c:numRef>
          </c:val>
          <c:smooth val="0"/>
        </c:ser>
        <c:axId val="34250667"/>
        <c:axId val="39820548"/>
      </c:lineChart>
      <c:dateAx>
        <c:axId val="34250667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9820548"/>
        <c:crosses val="autoZero"/>
        <c:auto val="0"/>
        <c:baseTimeUnit val="years"/>
        <c:majorUnit val="2"/>
        <c:majorTimeUnit val="years"/>
        <c:minorUnit val="14"/>
        <c:minorTimeUnit val="days"/>
        <c:noMultiLvlLbl val="0"/>
      </c:dateAx>
      <c:valAx>
        <c:axId val="3982054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425066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6575"/>
          <c:y val="0.20775"/>
          <c:w val="0.2692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16</xdr:col>
      <xdr:colOff>581025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752725" y="495300"/>
        <a:ext cx="7867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2">
      <selection activeCell="V28" sqref="V28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9"/>
      <c r="C4" s="36"/>
      <c r="D4" s="36"/>
      <c r="E4" s="36"/>
      <c r="F4" s="36"/>
      <c r="G4" s="36"/>
      <c r="H4" s="36"/>
      <c r="I4" s="36"/>
      <c r="J4" s="36"/>
      <c r="K4" s="36"/>
      <c r="L4" s="36"/>
      <c r="M4" s="39"/>
      <c r="N4" s="7" t="s">
        <v>1</v>
      </c>
      <c r="O4" s="7" t="s">
        <v>2</v>
      </c>
    </row>
    <row r="5" spans="1:15" ht="23.25" customHeight="1">
      <c r="A5" s="8" t="s">
        <v>3</v>
      </c>
      <c r="B5" s="20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  <c r="M5" s="20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40"/>
      <c r="N6" s="11" t="s">
        <v>19</v>
      </c>
      <c r="O6" s="12" t="s">
        <v>20</v>
      </c>
    </row>
    <row r="7" spans="1:15" ht="18" customHeight="1">
      <c r="A7" s="44">
        <v>2546</v>
      </c>
      <c r="B7" s="41">
        <v>0.846</v>
      </c>
      <c r="C7" s="13">
        <v>2.208</v>
      </c>
      <c r="D7" s="13">
        <v>3.914</v>
      </c>
      <c r="E7" s="13">
        <v>4.035</v>
      </c>
      <c r="F7" s="13">
        <v>4.355</v>
      </c>
      <c r="G7" s="13">
        <v>17.432</v>
      </c>
      <c r="H7" s="13">
        <v>2.665</v>
      </c>
      <c r="I7" s="13">
        <v>1.487</v>
      </c>
      <c r="J7" s="13">
        <v>0.804</v>
      </c>
      <c r="K7" s="13">
        <v>0.425</v>
      </c>
      <c r="L7" s="13">
        <v>0.2</v>
      </c>
      <c r="M7" s="48">
        <v>0.462</v>
      </c>
      <c r="N7" s="51">
        <f>SUM(B7:M7)</f>
        <v>38.833000000000006</v>
      </c>
      <c r="O7" s="52">
        <f aca="true" t="shared" si="0" ref="O7:O26">+N7*0.0317097</f>
        <v>1.2313827801000001</v>
      </c>
    </row>
    <row r="8" spans="1:15" ht="18" customHeight="1">
      <c r="A8" s="45">
        <v>2547</v>
      </c>
      <c r="B8" s="42">
        <v>0.124</v>
      </c>
      <c r="C8" s="14">
        <v>1.175</v>
      </c>
      <c r="D8" s="14">
        <v>6.861</v>
      </c>
      <c r="E8" s="14">
        <v>5.738</v>
      </c>
      <c r="F8" s="14">
        <v>8.948</v>
      </c>
      <c r="G8" s="14">
        <v>26.884</v>
      </c>
      <c r="H8" s="14">
        <v>9.709</v>
      </c>
      <c r="I8" s="14">
        <v>1.937</v>
      </c>
      <c r="J8" s="14">
        <v>1.091</v>
      </c>
      <c r="K8" s="14">
        <v>1.445</v>
      </c>
      <c r="L8" s="14">
        <v>1.275</v>
      </c>
      <c r="M8" s="49">
        <v>1.058</v>
      </c>
      <c r="N8" s="53">
        <f>SUM(B8:M8)</f>
        <v>66.24500000000002</v>
      </c>
      <c r="O8" s="52">
        <f t="shared" si="0"/>
        <v>2.1006090765000005</v>
      </c>
    </row>
    <row r="9" spans="1:15" ht="18" customHeight="1">
      <c r="A9" s="45">
        <v>2548</v>
      </c>
      <c r="B9" s="42">
        <v>0.9987840000000004</v>
      </c>
      <c r="C9" s="14">
        <v>1.3884480000000003</v>
      </c>
      <c r="D9" s="14">
        <v>2.765664</v>
      </c>
      <c r="E9" s="14">
        <v>4.326912</v>
      </c>
      <c r="F9" s="14">
        <v>2.653344000000001</v>
      </c>
      <c r="G9" s="14">
        <v>32.33519999999999</v>
      </c>
      <c r="H9" s="14">
        <v>10.246176</v>
      </c>
      <c r="I9" s="14">
        <v>9.880704</v>
      </c>
      <c r="J9" s="14">
        <v>3.953664000000003</v>
      </c>
      <c r="K9" s="14">
        <v>1.8394560000000004</v>
      </c>
      <c r="L9" s="14">
        <v>1.2242880000000003</v>
      </c>
      <c r="M9" s="50">
        <v>1.233792</v>
      </c>
      <c r="N9" s="53">
        <v>72.846432</v>
      </c>
      <c r="O9" s="52">
        <f t="shared" si="0"/>
        <v>2.3099385047904</v>
      </c>
    </row>
    <row r="10" spans="1:15" ht="18" customHeight="1">
      <c r="A10" s="45">
        <v>2549</v>
      </c>
      <c r="B10" s="42">
        <v>3.3834239999999998</v>
      </c>
      <c r="C10" s="14">
        <v>11.670048000000001</v>
      </c>
      <c r="D10" s="14">
        <v>8.2296</v>
      </c>
      <c r="E10" s="14">
        <v>8.203680000000002</v>
      </c>
      <c r="F10" s="14">
        <v>11.943072</v>
      </c>
      <c r="G10" s="14">
        <v>51.646463999999995</v>
      </c>
      <c r="H10" s="14">
        <v>31.796063999999998</v>
      </c>
      <c r="I10" s="14">
        <v>11.017728000000005</v>
      </c>
      <c r="J10" s="14">
        <v>6.492096000000001</v>
      </c>
      <c r="K10" s="14">
        <v>3.211488</v>
      </c>
      <c r="L10" s="14">
        <v>1.565568</v>
      </c>
      <c r="M10" s="50">
        <v>1.9604159999999997</v>
      </c>
      <c r="N10" s="54">
        <v>151.11964800000004</v>
      </c>
      <c r="O10" s="52">
        <f t="shared" si="0"/>
        <v>4.791958702185601</v>
      </c>
    </row>
    <row r="11" spans="1:15" ht="18" customHeight="1">
      <c r="A11" s="45">
        <v>2550</v>
      </c>
      <c r="B11" s="42">
        <v>0.9624960000000002</v>
      </c>
      <c r="C11" s="14">
        <v>32.98233599999999</v>
      </c>
      <c r="D11" s="14">
        <v>13.976064000000001</v>
      </c>
      <c r="E11" s="14">
        <v>5.195232000000007</v>
      </c>
      <c r="F11" s="14">
        <v>19.061568</v>
      </c>
      <c r="G11" s="14">
        <v>38.536128</v>
      </c>
      <c r="H11" s="14">
        <v>33.472224000000004</v>
      </c>
      <c r="I11" s="14">
        <v>16.530048</v>
      </c>
      <c r="J11" s="14">
        <v>10.594368000000003</v>
      </c>
      <c r="K11" s="14">
        <v>6.270912000000002</v>
      </c>
      <c r="L11" s="14">
        <v>1.3582079999999994</v>
      </c>
      <c r="M11" s="50">
        <v>1.237248</v>
      </c>
      <c r="N11" s="54">
        <v>180.17683200000002</v>
      </c>
      <c r="O11" s="52">
        <f t="shared" si="0"/>
        <v>5.7133532896704</v>
      </c>
    </row>
    <row r="12" spans="1:15" ht="18" customHeight="1">
      <c r="A12" s="45">
        <v>2551</v>
      </c>
      <c r="B12" s="42">
        <v>1.63</v>
      </c>
      <c r="C12" s="14">
        <v>12.94</v>
      </c>
      <c r="D12" s="14">
        <v>5.5</v>
      </c>
      <c r="E12" s="14">
        <v>2.89</v>
      </c>
      <c r="F12" s="14">
        <v>8.79</v>
      </c>
      <c r="G12" s="14">
        <v>17.58</v>
      </c>
      <c r="H12" s="14">
        <v>28.67</v>
      </c>
      <c r="I12" s="14">
        <v>24.19</v>
      </c>
      <c r="J12" s="14">
        <v>22.08</v>
      </c>
      <c r="K12" s="14">
        <v>2.61</v>
      </c>
      <c r="L12" s="14">
        <v>0.72</v>
      </c>
      <c r="M12" s="50">
        <v>0.62</v>
      </c>
      <c r="N12" s="54">
        <v>128.22</v>
      </c>
      <c r="O12" s="52">
        <f t="shared" si="0"/>
        <v>4.065817734</v>
      </c>
    </row>
    <row r="13" spans="1:15" ht="18" customHeight="1">
      <c r="A13" s="45">
        <v>2552</v>
      </c>
      <c r="B13" s="42">
        <v>1.1266559999999999</v>
      </c>
      <c r="C13" s="14">
        <v>8.625312</v>
      </c>
      <c r="D13" s="14">
        <v>8.186399999999999</v>
      </c>
      <c r="E13" s="14">
        <v>5.821631999999997</v>
      </c>
      <c r="F13" s="14">
        <v>14.053823999999999</v>
      </c>
      <c r="G13" s="14">
        <v>22.786272000000007</v>
      </c>
      <c r="H13" s="14">
        <v>30.033503999999994</v>
      </c>
      <c r="I13" s="14">
        <v>11.670047999999998</v>
      </c>
      <c r="J13" s="14">
        <v>2.147904</v>
      </c>
      <c r="K13" s="14">
        <v>1.816128</v>
      </c>
      <c r="L13" s="14">
        <v>0.623808</v>
      </c>
      <c r="M13" s="50">
        <v>0.5296319999999999</v>
      </c>
      <c r="N13" s="54">
        <v>107.42111999999997</v>
      </c>
      <c r="O13" s="52">
        <f t="shared" si="0"/>
        <v>3.406291488863999</v>
      </c>
    </row>
    <row r="14" spans="1:15" ht="18" customHeight="1">
      <c r="A14" s="45">
        <v>2553</v>
      </c>
      <c r="B14" s="42">
        <v>0.7542720000000003</v>
      </c>
      <c r="C14" s="14">
        <v>0.637632</v>
      </c>
      <c r="D14" s="14">
        <v>2.8071360000000003</v>
      </c>
      <c r="E14" s="14">
        <v>2.6619840000000003</v>
      </c>
      <c r="F14" s="14">
        <v>13.975200000000001</v>
      </c>
      <c r="G14" s="14">
        <v>20.633184</v>
      </c>
      <c r="H14" s="14">
        <v>35.224416000000005</v>
      </c>
      <c r="I14" s="14">
        <v>9.744191999999998</v>
      </c>
      <c r="J14" s="14">
        <v>3.4940160000000007</v>
      </c>
      <c r="K14" s="14">
        <v>0.7560000000000002</v>
      </c>
      <c r="L14" s="14">
        <v>0.34992</v>
      </c>
      <c r="M14" s="50">
        <v>1.3236480000000004</v>
      </c>
      <c r="N14" s="54">
        <v>92.36160000000001</v>
      </c>
      <c r="O14" s="52">
        <f t="shared" si="0"/>
        <v>2.92875862752</v>
      </c>
    </row>
    <row r="15" spans="1:15" ht="18" customHeight="1">
      <c r="A15" s="45">
        <v>2554</v>
      </c>
      <c r="B15" s="42">
        <v>1.22256</v>
      </c>
      <c r="C15" s="14">
        <v>10.113984000000002</v>
      </c>
      <c r="D15" s="14">
        <v>11.321856000000002</v>
      </c>
      <c r="E15" s="14">
        <v>4.5040320000000005</v>
      </c>
      <c r="F15" s="14">
        <v>24.046847999999997</v>
      </c>
      <c r="G15" s="14">
        <v>72.48268800000004</v>
      </c>
      <c r="H15" s="14">
        <v>77.96304000000002</v>
      </c>
      <c r="I15" s="14">
        <v>34.884</v>
      </c>
      <c r="J15" s="14">
        <v>24.471936</v>
      </c>
      <c r="K15" s="14">
        <v>9.163584000000006</v>
      </c>
      <c r="L15" s="14">
        <v>4.741632000000005</v>
      </c>
      <c r="M15" s="50">
        <v>3.7990080000000006</v>
      </c>
      <c r="N15" s="54">
        <v>278.715168</v>
      </c>
      <c r="O15" s="52">
        <f t="shared" si="0"/>
        <v>8.8379743627296</v>
      </c>
    </row>
    <row r="16" spans="1:15" ht="18" customHeight="1">
      <c r="A16" s="45">
        <v>2555</v>
      </c>
      <c r="B16" s="42">
        <v>3.5691840000000017</v>
      </c>
      <c r="C16" s="14">
        <v>11.598335999999998</v>
      </c>
      <c r="D16" s="14">
        <v>3.201119999999999</v>
      </c>
      <c r="E16" s="14">
        <v>6.784127999999997</v>
      </c>
      <c r="F16" s="14">
        <v>9.422783999999998</v>
      </c>
      <c r="G16" s="14">
        <v>40.090464000000004</v>
      </c>
      <c r="H16" s="14">
        <v>24.482304</v>
      </c>
      <c r="I16" s="14">
        <v>10.855296</v>
      </c>
      <c r="J16" s="14">
        <v>3.854303999999999</v>
      </c>
      <c r="K16" s="14">
        <v>1.358208</v>
      </c>
      <c r="L16" s="14">
        <v>0.848448</v>
      </c>
      <c r="M16" s="50">
        <v>0.9780480000000003</v>
      </c>
      <c r="N16" s="54">
        <v>117.04262399999999</v>
      </c>
      <c r="O16" s="52">
        <f t="shared" si="0"/>
        <v>3.7113864942527997</v>
      </c>
    </row>
    <row r="17" spans="1:15" ht="18" customHeight="1">
      <c r="A17" s="45">
        <v>2556</v>
      </c>
      <c r="B17" s="42">
        <v>1.3392000000000004</v>
      </c>
      <c r="C17" s="14">
        <v>2.44944</v>
      </c>
      <c r="D17" s="14">
        <v>2.2576319999999996</v>
      </c>
      <c r="E17" s="14">
        <v>7.420031999999999</v>
      </c>
      <c r="F17" s="14">
        <v>14.479776</v>
      </c>
      <c r="G17" s="14">
        <v>22.294656</v>
      </c>
      <c r="H17" s="14">
        <v>33.106752</v>
      </c>
      <c r="I17" s="14">
        <v>9.472031999999999</v>
      </c>
      <c r="J17" s="14">
        <v>2.9505599999999994</v>
      </c>
      <c r="K17" s="14">
        <v>0.7611840000000001</v>
      </c>
      <c r="L17" s="14">
        <v>0.284256</v>
      </c>
      <c r="M17" s="50">
        <v>0.35251199999999994</v>
      </c>
      <c r="N17" s="54">
        <v>97.16803199999998</v>
      </c>
      <c r="O17" s="52">
        <f t="shared" si="0"/>
        <v>3.0811691443103997</v>
      </c>
    </row>
    <row r="18" spans="1:15" ht="18" customHeight="1">
      <c r="A18" s="45">
        <v>2557</v>
      </c>
      <c r="B18" s="42">
        <v>0.7611840000000004</v>
      </c>
      <c r="C18" s="14">
        <v>6.156000000000001</v>
      </c>
      <c r="D18" s="14">
        <v>1.9224000000000006</v>
      </c>
      <c r="E18" s="14">
        <v>1.1957760000000002</v>
      </c>
      <c r="F18" s="14">
        <v>4.339008</v>
      </c>
      <c r="G18" s="14">
        <v>14.683680000000003</v>
      </c>
      <c r="H18" s="14">
        <v>6.51456</v>
      </c>
      <c r="I18" s="14">
        <v>4.056479999999999</v>
      </c>
      <c r="J18" s="14">
        <v>0.8890560000000005</v>
      </c>
      <c r="K18" s="14">
        <v>2.078784</v>
      </c>
      <c r="L18" s="14">
        <v>0.32486400000000004</v>
      </c>
      <c r="M18" s="50">
        <v>0.42335999999999996</v>
      </c>
      <c r="N18" s="54">
        <v>43.345152000000006</v>
      </c>
      <c r="O18" s="52">
        <f t="shared" si="0"/>
        <v>1.3744617663744</v>
      </c>
    </row>
    <row r="19" spans="1:15" ht="18" customHeight="1">
      <c r="A19" s="45">
        <v>2558</v>
      </c>
      <c r="B19" s="42">
        <v>0.727488</v>
      </c>
      <c r="C19" s="14">
        <v>1.6752960000000003</v>
      </c>
      <c r="D19" s="14">
        <v>1.2493440000000002</v>
      </c>
      <c r="E19" s="14">
        <v>1.5552000000000001</v>
      </c>
      <c r="F19" s="14">
        <v>8.042112000000001</v>
      </c>
      <c r="G19" s="14">
        <v>3.776544</v>
      </c>
      <c r="H19" s="14">
        <v>3.5285760000000006</v>
      </c>
      <c r="I19" s="14">
        <v>2.182464000000001</v>
      </c>
      <c r="J19" s="14">
        <v>0.5952959999999998</v>
      </c>
      <c r="K19" s="14">
        <v>0.46224</v>
      </c>
      <c r="L19" s="14">
        <v>0.494208</v>
      </c>
      <c r="M19" s="50">
        <v>0.568512</v>
      </c>
      <c r="N19" s="54">
        <v>24.857280000000006</v>
      </c>
      <c r="O19" s="52">
        <f t="shared" si="0"/>
        <v>0.7882168916160002</v>
      </c>
    </row>
    <row r="20" spans="1:15" ht="18" customHeight="1">
      <c r="A20" s="45">
        <v>2559</v>
      </c>
      <c r="B20" s="42">
        <v>0.3343680000000002</v>
      </c>
      <c r="C20" s="14">
        <v>0.1883520000000001</v>
      </c>
      <c r="D20" s="14">
        <v>4.813344000000001</v>
      </c>
      <c r="E20" s="14">
        <v>8.643455999999999</v>
      </c>
      <c r="F20" s="14">
        <v>4.351967999999999</v>
      </c>
      <c r="G20" s="14">
        <v>23.175072</v>
      </c>
      <c r="H20" s="14">
        <v>8.385119999999999</v>
      </c>
      <c r="I20" s="14">
        <v>8.943264000000003</v>
      </c>
      <c r="J20" s="14">
        <v>0.24883199999999994</v>
      </c>
      <c r="K20" s="14">
        <v>0.5538239999999998</v>
      </c>
      <c r="L20" s="14">
        <v>0.07862400000000003</v>
      </c>
      <c r="M20" s="50">
        <v>0.08380800000000005</v>
      </c>
      <c r="N20" s="54">
        <v>59.800032</v>
      </c>
      <c r="O20" s="52">
        <f t="shared" si="0"/>
        <v>1.8962410747104002</v>
      </c>
    </row>
    <row r="21" spans="1:15" ht="18" customHeight="1">
      <c r="A21" s="45">
        <v>2560</v>
      </c>
      <c r="B21" s="42">
        <v>0.14947200000000008</v>
      </c>
      <c r="C21" s="14">
        <v>9.134208000000001</v>
      </c>
      <c r="D21" s="14">
        <v>6.7642560000000005</v>
      </c>
      <c r="E21" s="14">
        <v>5.876064</v>
      </c>
      <c r="F21" s="14">
        <v>10.196064</v>
      </c>
      <c r="G21" s="14">
        <v>18.884448000000003</v>
      </c>
      <c r="H21" s="14">
        <v>39.067488000000004</v>
      </c>
      <c r="I21" s="14">
        <v>14.966208000000004</v>
      </c>
      <c r="J21" s="14">
        <v>6.741792000000001</v>
      </c>
      <c r="K21" s="14">
        <v>4.585247999999999</v>
      </c>
      <c r="L21" s="14">
        <v>1.403136</v>
      </c>
      <c r="M21" s="50">
        <v>1.3737599999999996</v>
      </c>
      <c r="N21" s="54">
        <v>119.14214400000002</v>
      </c>
      <c r="O21" s="52">
        <f t="shared" si="0"/>
        <v>3.7779616435968006</v>
      </c>
    </row>
    <row r="22" spans="1:15" ht="18" customHeight="1">
      <c r="A22" s="45">
        <v>2561</v>
      </c>
      <c r="B22" s="42">
        <v>1.6536959999999987</v>
      </c>
      <c r="C22" s="14">
        <v>2.4952319999999997</v>
      </c>
      <c r="D22" s="14">
        <v>5.399999999999999</v>
      </c>
      <c r="E22" s="14">
        <v>2.121119999999999</v>
      </c>
      <c r="F22" s="14">
        <v>3.47328</v>
      </c>
      <c r="G22" s="14">
        <v>6.022944000000001</v>
      </c>
      <c r="H22" s="14">
        <v>21.935232000000003</v>
      </c>
      <c r="I22" s="14">
        <v>6.527519999999999</v>
      </c>
      <c r="J22" s="14">
        <v>1.944</v>
      </c>
      <c r="K22" s="14">
        <v>1.917215999999999</v>
      </c>
      <c r="L22" s="14">
        <v>0.7611839999999996</v>
      </c>
      <c r="M22" s="50">
        <v>0.6782400000000002</v>
      </c>
      <c r="N22" s="54">
        <v>54.929663999999995</v>
      </c>
      <c r="O22" s="52">
        <f t="shared" si="0"/>
        <v>1.7418031665407998</v>
      </c>
    </row>
    <row r="23" spans="1:15" ht="18" customHeight="1">
      <c r="A23" s="45">
        <v>2562</v>
      </c>
      <c r="B23" s="42">
        <v>0.5140800000000001</v>
      </c>
      <c r="C23" s="14">
        <v>0.7525440000000001</v>
      </c>
      <c r="D23" s="14">
        <v>0.759456</v>
      </c>
      <c r="E23" s="14">
        <v>0.7853760000000002</v>
      </c>
      <c r="F23" s="14">
        <v>7.103808</v>
      </c>
      <c r="G23" s="14">
        <v>8.332416</v>
      </c>
      <c r="H23" s="14">
        <v>2.2049280000000007</v>
      </c>
      <c r="I23" s="14">
        <v>2.5004159999999995</v>
      </c>
      <c r="J23" s="14">
        <v>0.6739200000000003</v>
      </c>
      <c r="K23" s="14">
        <v>0.6419519999999999</v>
      </c>
      <c r="L23" s="14">
        <v>0.4129919999999988</v>
      </c>
      <c r="M23" s="50">
        <v>0.7058879999999995</v>
      </c>
      <c r="N23" s="54">
        <v>25.387776000000002</v>
      </c>
      <c r="O23" s="52">
        <f t="shared" si="0"/>
        <v>0.8050387606272</v>
      </c>
    </row>
    <row r="24" spans="1:15" ht="18" customHeight="1">
      <c r="A24" s="45">
        <v>2563</v>
      </c>
      <c r="B24" s="42">
        <v>1.3832639999999998</v>
      </c>
      <c r="C24" s="14">
        <v>2.086560000000001</v>
      </c>
      <c r="D24" s="14">
        <v>3.1216320000000004</v>
      </c>
      <c r="E24" s="14">
        <v>2.286144000000001</v>
      </c>
      <c r="F24" s="14">
        <v>5.655743999999999</v>
      </c>
      <c r="G24" s="14">
        <v>10.857888</v>
      </c>
      <c r="H24" s="14">
        <v>9.838368</v>
      </c>
      <c r="I24" s="14">
        <v>5.975424000000003</v>
      </c>
      <c r="J24" s="14">
        <v>1.6640640000000002</v>
      </c>
      <c r="K24" s="14">
        <v>1.5422400000000005</v>
      </c>
      <c r="L24" s="14">
        <v>1.5405120000000003</v>
      </c>
      <c r="M24" s="50">
        <v>1.560384</v>
      </c>
      <c r="N24" s="54">
        <v>47.512224</v>
      </c>
      <c r="O24" s="52">
        <f t="shared" si="0"/>
        <v>1.5065983693728002</v>
      </c>
    </row>
    <row r="25" spans="1:15" ht="18" customHeight="1">
      <c r="A25" s="45">
        <v>2564</v>
      </c>
      <c r="B25" s="42">
        <v>3.9752639999999992</v>
      </c>
      <c r="C25" s="14">
        <v>1.120608</v>
      </c>
      <c r="D25" s="14">
        <v>0.49852799999999997</v>
      </c>
      <c r="E25" s="14">
        <v>10.684224</v>
      </c>
      <c r="F25" s="14">
        <v>6.4411200000000015</v>
      </c>
      <c r="G25" s="14">
        <v>40.419648</v>
      </c>
      <c r="H25" s="14">
        <v>26.394336000000006</v>
      </c>
      <c r="I25" s="14">
        <v>15.496704000000001</v>
      </c>
      <c r="J25" s="14">
        <v>4.837536000000004</v>
      </c>
      <c r="K25" s="14">
        <v>0.5469120000000001</v>
      </c>
      <c r="L25" s="14">
        <v>0.4173119999999999</v>
      </c>
      <c r="M25" s="50">
        <v>0.45619199999999993</v>
      </c>
      <c r="N25" s="54">
        <v>111.28838400000001</v>
      </c>
      <c r="O25" s="52">
        <f t="shared" si="0"/>
        <v>3.5289212701248003</v>
      </c>
    </row>
    <row r="26" spans="1:15" ht="18" customHeight="1">
      <c r="A26" s="45">
        <v>2565</v>
      </c>
      <c r="B26" s="42">
        <v>2.7483839999999997</v>
      </c>
      <c r="C26" s="14">
        <v>14.578271999999998</v>
      </c>
      <c r="D26" s="14">
        <v>2.3388479999999996</v>
      </c>
      <c r="E26" s="14">
        <v>5.245344000000001</v>
      </c>
      <c r="F26" s="14">
        <v>13.601088000000003</v>
      </c>
      <c r="G26" s="14">
        <v>29.57212800000001</v>
      </c>
      <c r="H26" s="14">
        <v>33.92150399999999</v>
      </c>
      <c r="I26" s="14">
        <v>8.595936</v>
      </c>
      <c r="J26" s="14">
        <v>5.395680000000002</v>
      </c>
      <c r="K26" s="14">
        <v>2.6516159999999998</v>
      </c>
      <c r="L26" s="14">
        <v>1.340928</v>
      </c>
      <c r="M26" s="50">
        <v>0.8916479999999997</v>
      </c>
      <c r="N26" s="54">
        <v>120.88137600000003</v>
      </c>
      <c r="O26" s="52">
        <f t="shared" si="0"/>
        <v>3.833112168547201</v>
      </c>
    </row>
    <row r="27" spans="1:15" ht="18" customHeight="1">
      <c r="A27" s="45"/>
      <c r="B27" s="4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0"/>
      <c r="N27" s="54"/>
      <c r="O27" s="54"/>
    </row>
    <row r="28" spans="1:15" ht="18" customHeight="1">
      <c r="A28" s="45"/>
      <c r="B28" s="4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0"/>
      <c r="N28" s="54"/>
      <c r="O28" s="54"/>
    </row>
    <row r="29" spans="1:15" ht="18" customHeight="1">
      <c r="A29" s="59" t="s">
        <v>21</v>
      </c>
      <c r="B29" s="60">
        <f>MAX(B7:B28)</f>
        <v>3.9752639999999992</v>
      </c>
      <c r="C29" s="61">
        <f>MAX(C7:C28)</f>
        <v>32.98233599999999</v>
      </c>
      <c r="D29" s="61">
        <f aca="true" t="shared" si="1" ref="D29:M29">MAX(D7:D28)</f>
        <v>13.976064000000001</v>
      </c>
      <c r="E29" s="61">
        <f t="shared" si="1"/>
        <v>10.684224</v>
      </c>
      <c r="F29" s="61">
        <f t="shared" si="1"/>
        <v>24.046847999999997</v>
      </c>
      <c r="G29" s="61">
        <f t="shared" si="1"/>
        <v>72.48268800000004</v>
      </c>
      <c r="H29" s="61">
        <f t="shared" si="1"/>
        <v>77.96304000000002</v>
      </c>
      <c r="I29" s="61">
        <f t="shared" si="1"/>
        <v>34.884</v>
      </c>
      <c r="J29" s="61">
        <f t="shared" si="1"/>
        <v>24.471936</v>
      </c>
      <c r="K29" s="61">
        <f t="shared" si="1"/>
        <v>9.163584000000006</v>
      </c>
      <c r="L29" s="61">
        <f t="shared" si="1"/>
        <v>4.741632000000005</v>
      </c>
      <c r="M29" s="61">
        <f t="shared" si="1"/>
        <v>3.7990080000000006</v>
      </c>
      <c r="N29" s="62">
        <f>MAX(N7:N28)</f>
        <v>278.715168</v>
      </c>
      <c r="O29" s="62">
        <f>MAX(O7:O28)</f>
        <v>8.8379743627296</v>
      </c>
    </row>
    <row r="30" spans="1:15" ht="18" customHeight="1">
      <c r="A30" s="46" t="s">
        <v>17</v>
      </c>
      <c r="B30" s="43">
        <f>AVERAGE(B7:B28)</f>
        <v>1.4101888000000002</v>
      </c>
      <c r="C30" s="15">
        <f>AVERAGE(C7:C28)</f>
        <v>6.6987803999999995</v>
      </c>
      <c r="D30" s="15">
        <f aca="true" t="shared" si="2" ref="D30:M30">AVERAGE(D7:D28)</f>
        <v>4.794414</v>
      </c>
      <c r="E30" s="15">
        <f t="shared" si="2"/>
        <v>4.798666800000001</v>
      </c>
      <c r="F30" s="15">
        <f t="shared" si="2"/>
        <v>9.746680399999999</v>
      </c>
      <c r="G30" s="15">
        <f t="shared" si="2"/>
        <v>25.921291200000002</v>
      </c>
      <c r="H30" s="15">
        <f t="shared" si="2"/>
        <v>23.457929600000003</v>
      </c>
      <c r="I30" s="15">
        <f t="shared" si="2"/>
        <v>10.5456232</v>
      </c>
      <c r="J30" s="15">
        <f t="shared" si="2"/>
        <v>5.2462012</v>
      </c>
      <c r="K30" s="15">
        <f t="shared" si="2"/>
        <v>2.2318496</v>
      </c>
      <c r="L30" s="15">
        <f t="shared" si="2"/>
        <v>0.9982444000000001</v>
      </c>
      <c r="M30" s="15">
        <f t="shared" si="2"/>
        <v>1.0148047999999998</v>
      </c>
      <c r="N30" s="55">
        <f>SUM(B30:M30)</f>
        <v>96.8646744</v>
      </c>
      <c r="O30" s="56">
        <f>AVERAGE(O7:O28)</f>
        <v>3.0715497658216804</v>
      </c>
    </row>
    <row r="31" spans="1:15" ht="18" customHeight="1">
      <c r="A31" s="47" t="s">
        <v>22</v>
      </c>
      <c r="B31" s="63">
        <f>MIN(B7:B28)</f>
        <v>0.124</v>
      </c>
      <c r="C31" s="64">
        <f>MIN(C7:C28)</f>
        <v>0.1883520000000001</v>
      </c>
      <c r="D31" s="64">
        <f aca="true" t="shared" si="3" ref="D31:M31">MIN(D7:D28)</f>
        <v>0.49852799999999997</v>
      </c>
      <c r="E31" s="64">
        <f t="shared" si="3"/>
        <v>0.7853760000000002</v>
      </c>
      <c r="F31" s="64">
        <f t="shared" si="3"/>
        <v>2.653344000000001</v>
      </c>
      <c r="G31" s="64">
        <f t="shared" si="3"/>
        <v>3.776544</v>
      </c>
      <c r="H31" s="64">
        <f t="shared" si="3"/>
        <v>2.2049280000000007</v>
      </c>
      <c r="I31" s="64">
        <f t="shared" si="3"/>
        <v>1.487</v>
      </c>
      <c r="J31" s="64">
        <f t="shared" si="3"/>
        <v>0.24883199999999994</v>
      </c>
      <c r="K31" s="64">
        <f t="shared" si="3"/>
        <v>0.425</v>
      </c>
      <c r="L31" s="64">
        <f t="shared" si="3"/>
        <v>0.07862400000000003</v>
      </c>
      <c r="M31" s="64">
        <f t="shared" si="3"/>
        <v>0.08380800000000005</v>
      </c>
      <c r="N31" s="57">
        <f>MIN(N7:N28)</f>
        <v>24.857280000000006</v>
      </c>
      <c r="O31" s="58">
        <f>MIN(O7:O28)</f>
        <v>0.7882168916160002</v>
      </c>
    </row>
    <row r="32" spans="1:15" ht="18" customHeight="1">
      <c r="A32" s="30" t="s">
        <v>25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8" customHeight="1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8" customHeight="1">
      <c r="A34" s="3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8" customHeight="1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8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8" customHeight="1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" customHeight="1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8" customHeight="1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8" customHeight="1">
      <c r="A41" s="21"/>
      <c r="B41" s="16"/>
      <c r="C41" s="22"/>
      <c r="D41" s="2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8" customHeight="1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8" customHeight="1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8" customHeight="1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8" customHeight="1">
      <c r="A45" s="33"/>
      <c r="B45" s="34"/>
      <c r="C45" s="34"/>
      <c r="D45" s="34"/>
      <c r="E45" s="34"/>
      <c r="F45" s="34"/>
      <c r="G45" s="35"/>
      <c r="H45" s="34"/>
      <c r="I45" s="34"/>
      <c r="J45" s="34"/>
      <c r="K45" s="34"/>
      <c r="L45" s="34"/>
      <c r="M45" s="34"/>
      <c r="N45" s="34"/>
      <c r="O45" s="34"/>
    </row>
    <row r="46" ht="18" customHeight="1">
      <c r="O46" s="16"/>
    </row>
    <row r="47" spans="1:15" ht="18" customHeight="1">
      <c r="A47" s="25"/>
      <c r="B47" s="5"/>
      <c r="C47" s="5"/>
      <c r="D47" s="5"/>
      <c r="E47" s="5"/>
      <c r="F47" s="5"/>
      <c r="G47" s="5"/>
      <c r="H47" s="5"/>
      <c r="I47" s="5"/>
      <c r="J47" s="3"/>
      <c r="K47" s="5"/>
      <c r="L47" s="5"/>
      <c r="M47" s="5"/>
      <c r="N47" s="5"/>
      <c r="O47" s="17"/>
    </row>
    <row r="48" spans="1:15" ht="18" customHeight="1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/>
    </row>
    <row r="49" spans="1:15" ht="18" customHeight="1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8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8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0"/>
    </row>
    <row r="52" spans="1:15" ht="18" customHeight="1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8" customHeight="1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8" customHeight="1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8" customHeight="1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2"/>
    </row>
    <row r="60" spans="1:15" ht="18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8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8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8" customHeight="1">
      <c r="A63" s="2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22.5" customHeight="1">
      <c r="A64" s="21"/>
      <c r="B64" s="16"/>
      <c r="C64" s="16"/>
      <c r="D64" s="26"/>
      <c r="E64" s="22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8" customHeight="1">
      <c r="A65" s="21"/>
      <c r="B65" s="16"/>
      <c r="C65" s="16"/>
      <c r="D65" s="22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8" customHeight="1">
      <c r="A66" s="27"/>
      <c r="B66" s="28"/>
      <c r="C66" s="16"/>
      <c r="D66" s="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8" customHeight="1">
      <c r="A67" s="21"/>
      <c r="B67" s="16"/>
      <c r="C67" s="16"/>
      <c r="D67" s="2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8" customHeight="1">
      <c r="A68" s="21"/>
      <c r="B68" s="16"/>
      <c r="C68" s="16"/>
      <c r="D68" s="2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" customHeight="1">
      <c r="A69" s="21"/>
      <c r="B69" s="16"/>
      <c r="C69" s="16"/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8" customHeight="1">
      <c r="A70" s="21"/>
      <c r="B70" s="16"/>
      <c r="C70" s="16"/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8" customHeight="1">
      <c r="A71" s="21"/>
      <c r="B71" s="16"/>
      <c r="C71" s="16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8" customHeight="1">
      <c r="A72" s="21"/>
      <c r="B72" s="16"/>
      <c r="C72" s="16"/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" customHeight="1">
      <c r="A73" s="21"/>
      <c r="B73" s="16"/>
      <c r="C73" s="16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8" customHeight="1">
      <c r="A74" s="21"/>
      <c r="B74" s="16"/>
      <c r="C74" s="16"/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8" customHeight="1">
      <c r="A75" s="21"/>
      <c r="B75" s="16"/>
      <c r="C75" s="16"/>
      <c r="D75" s="2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8" customHeight="1">
      <c r="A76" s="21"/>
      <c r="B76" s="16"/>
      <c r="C76" s="16"/>
      <c r="D76" s="2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8" customHeight="1">
      <c r="A77" s="21"/>
      <c r="B77" s="16"/>
      <c r="C77" s="16"/>
      <c r="D77" s="2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8" customHeight="1">
      <c r="A78" s="21"/>
      <c r="B78" s="16"/>
      <c r="C78" s="16"/>
      <c r="D78" s="2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8" customHeight="1">
      <c r="A79" s="21"/>
      <c r="B79" s="16"/>
      <c r="C79" s="16"/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24.75" customHeight="1">
      <c r="A80" s="21"/>
      <c r="B80" s="16"/>
      <c r="C80" s="16"/>
      <c r="D80" s="16"/>
      <c r="E80" s="22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24.75" customHeight="1">
      <c r="A81" s="21"/>
      <c r="B81" s="1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6"/>
      <c r="N81" s="16"/>
      <c r="O81" s="16"/>
    </row>
    <row r="82" spans="1:15" ht="22.5" customHeight="1">
      <c r="A82" s="21"/>
      <c r="B82" s="16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6"/>
      <c r="N82" s="16"/>
      <c r="O82" s="16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M116" s="3"/>
      <c r="N116" s="3"/>
      <c r="O116" s="3"/>
    </row>
    <row r="117" spans="2:15" ht="18.75">
      <c r="B117" s="3"/>
      <c r="M117" s="3"/>
      <c r="N117" s="3"/>
      <c r="O117" s="3"/>
    </row>
  </sheetData>
  <sheetProtection/>
  <printOptions/>
  <pageMargins left="0.69" right="0.4724409448818898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V22" sqref="V22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3</v>
      </c>
      <c r="B1" s="20" t="s">
        <v>2</v>
      </c>
      <c r="C1" s="3" t="s">
        <v>27</v>
      </c>
    </row>
    <row r="2" spans="1:2" ht="18.75">
      <c r="A2" s="23"/>
      <c r="B2" s="20" t="s">
        <v>16</v>
      </c>
    </row>
    <row r="3" spans="1:3" ht="18.75">
      <c r="A3" s="24">
        <v>37893</v>
      </c>
      <c r="B3" s="4">
        <v>38.833000000000006</v>
      </c>
      <c r="C3" s="4">
        <v>96.86</v>
      </c>
    </row>
    <row r="4" spans="1:3" ht="18.75">
      <c r="A4" s="24">
        <v>38260</v>
      </c>
      <c r="B4" s="4">
        <v>66.245</v>
      </c>
      <c r="C4" s="4">
        <v>96.86</v>
      </c>
    </row>
    <row r="5" spans="1:3" ht="18.75">
      <c r="A5" s="24">
        <v>38627</v>
      </c>
      <c r="B5" s="4">
        <v>72.846432</v>
      </c>
      <c r="C5" s="4">
        <v>96.86</v>
      </c>
    </row>
    <row r="6" spans="1:3" ht="18.75">
      <c r="A6" s="24">
        <v>38994</v>
      </c>
      <c r="B6" s="4">
        <v>151.12</v>
      </c>
      <c r="C6" s="4">
        <v>96.86</v>
      </c>
    </row>
    <row r="7" spans="1:3" ht="18.75">
      <c r="A7" s="24">
        <v>39361</v>
      </c>
      <c r="B7" s="4">
        <v>180.17683200000002</v>
      </c>
      <c r="C7" s="4">
        <v>96.86</v>
      </c>
    </row>
    <row r="8" spans="1:3" ht="18.75">
      <c r="A8" s="24">
        <v>39728</v>
      </c>
      <c r="B8" s="4">
        <v>157.83</v>
      </c>
      <c r="C8" s="4">
        <v>96.86</v>
      </c>
    </row>
    <row r="9" spans="1:3" ht="18.75">
      <c r="A9" s="24">
        <v>40095</v>
      </c>
      <c r="B9" s="4">
        <v>107.42</v>
      </c>
      <c r="C9" s="4">
        <v>96.86</v>
      </c>
    </row>
    <row r="10" spans="1:3" ht="18.75">
      <c r="A10" s="24">
        <v>40462</v>
      </c>
      <c r="B10" s="4">
        <v>92.36</v>
      </c>
      <c r="C10" s="4">
        <v>96.86</v>
      </c>
    </row>
    <row r="11" spans="1:3" ht="18.75">
      <c r="A11" s="24">
        <v>40829</v>
      </c>
      <c r="B11" s="4">
        <v>278.72</v>
      </c>
      <c r="C11" s="4">
        <v>96.86</v>
      </c>
    </row>
    <row r="12" spans="1:3" ht="18.75">
      <c r="A12" s="24">
        <v>41196</v>
      </c>
      <c r="B12" s="4">
        <v>117.04</v>
      </c>
      <c r="C12" s="4">
        <v>96.86</v>
      </c>
    </row>
    <row r="13" spans="1:3" ht="18.75">
      <c r="A13" s="24">
        <v>41563</v>
      </c>
      <c r="B13" s="4">
        <v>97.17</v>
      </c>
      <c r="C13" s="4">
        <v>96.86</v>
      </c>
    </row>
    <row r="14" spans="1:3" ht="18.75">
      <c r="A14" s="24">
        <v>41930</v>
      </c>
      <c r="B14" s="4">
        <v>43.35</v>
      </c>
      <c r="C14" s="4">
        <v>96.86</v>
      </c>
    </row>
    <row r="15" spans="1:3" ht="18.75">
      <c r="A15" s="24">
        <v>42297</v>
      </c>
      <c r="B15" s="4">
        <v>24.86</v>
      </c>
      <c r="C15" s="4">
        <v>96.86</v>
      </c>
    </row>
    <row r="16" spans="1:3" ht="18.75">
      <c r="A16" s="24">
        <v>42664</v>
      </c>
      <c r="B16" s="4">
        <v>59.8</v>
      </c>
      <c r="C16" s="4">
        <v>96.86</v>
      </c>
    </row>
    <row r="17" spans="1:3" ht="18.75">
      <c r="A17" s="24">
        <v>43031</v>
      </c>
      <c r="B17" s="3">
        <v>119.14</v>
      </c>
      <c r="C17" s="4">
        <v>96.86</v>
      </c>
    </row>
    <row r="18" spans="1:3" ht="18.75">
      <c r="A18" s="24">
        <v>43398</v>
      </c>
      <c r="B18" s="4">
        <v>54.929663999999995</v>
      </c>
      <c r="C18" s="4">
        <v>96.86</v>
      </c>
    </row>
    <row r="19" spans="1:3" ht="18.75">
      <c r="A19" s="24">
        <v>43765</v>
      </c>
      <c r="B19" s="3">
        <v>25.39</v>
      </c>
      <c r="C19" s="4">
        <v>96.86</v>
      </c>
    </row>
    <row r="20" spans="1:3" ht="18.75">
      <c r="A20" s="24">
        <v>44132</v>
      </c>
      <c r="B20" s="3">
        <v>47.51</v>
      </c>
      <c r="C20" s="4">
        <v>96.86</v>
      </c>
    </row>
    <row r="21" spans="1:3" ht="18.75">
      <c r="A21" s="24">
        <v>44499</v>
      </c>
      <c r="B21" s="3">
        <v>111.29</v>
      </c>
      <c r="C21" s="4">
        <v>96.86</v>
      </c>
    </row>
    <row r="22" spans="1:3" ht="18.75">
      <c r="A22" s="24">
        <v>44866</v>
      </c>
      <c r="B22" s="3">
        <v>120.88</v>
      </c>
      <c r="C22" s="4">
        <v>96.86</v>
      </c>
    </row>
    <row r="23" ht="18.75">
      <c r="A23" s="24"/>
    </row>
    <row r="24" ht="18.75">
      <c r="A24" s="24"/>
    </row>
    <row r="25" ht="18.75">
      <c r="A25" s="24"/>
    </row>
    <row r="26" ht="18.75">
      <c r="A26" s="24"/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2010-08-19T08:18:17Z</cp:lastPrinted>
  <dcterms:created xsi:type="dcterms:W3CDTF">2000-08-03T07:23:10Z</dcterms:created>
  <dcterms:modified xsi:type="dcterms:W3CDTF">2023-06-06T08:08:14Z</dcterms:modified>
  <cp:category/>
  <cp:version/>
  <cp:contentType/>
  <cp:contentStatus/>
</cp:coreProperties>
</file>