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<sst xmlns="http://schemas.openxmlformats.org/spreadsheetml/2006/main" count="50" uniqueCount="25">
  <si>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</si>
  <si>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</si>
  <si>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</si>
  <si>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</si>
  <si>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</si>
  <si>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</si>
  <si>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</si>
  <si>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</si>
  <si>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</si>
  <si>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</si>
  <si>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</si>
  <si>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</si>
  <si>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</si>
  <si>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</si>
  <si>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</si>
  <si>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</si>
  <si>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</si>
  <si>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</si>
  <si>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</si>
  <si>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</si>
  <si>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</si>
  <si>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</si>
  <si>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</si>
  <si>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P.84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</si>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</sst>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d\ \ด\ด\ด"/>
    <numFmt numFmtId="210" formatCode="0.000_)"/>
    <numFmt numFmtId="211" formatCode="bbbb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1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บ้านพันตน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57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'P.84'!$D$36:$O$36</c:f>
              <c:numCache/>
            </c:numRef>
          </c:xVal>
          <c:yVal>
            <c:numRef>
              <c:f>'P.84'!$D$37:$O$37</c:f>
              <c:numCache/>
            </c:numRef>
          </c:yVal>
          <c:smooth val="0"/>
        </c:ser>
        <c:axId val="55011810"/>
        <c:axId val="25344243"/>
      </c:scatterChart>
      <c:valAx>
        <c:axId val="5501181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5344243"/>
        <c:crossesAt val="1"/>
        <c:crossBetween val="midCat"/>
        <c:dispUnits/>
        <c:majorUnit val="10"/>
      </c:valAx>
      <c:valAx>
        <c:axId val="2534424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0118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AVERAGE(J41:J57)</f>
        <v>3.7897647058823423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(VAR(J41:J57))</f>
        <v>0.4535259411764603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 aca="true" t="shared" si="0" ref="A6:B10">I41</f>
        <v>2547</v>
      </c>
      <c r="B6" s="101">
        <f t="shared" si="0"/>
        <v>3.6959999999999695</v>
      </c>
      <c r="C6" s="102"/>
      <c r="D6" s="10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STDEV(J41:J57)</f>
        <v>0.67344334667176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 t="shared" si="0"/>
        <v>2548</v>
      </c>
      <c r="B7" s="92">
        <f t="shared" si="0"/>
        <v>4.1959999999999695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 t="shared" si="0"/>
        <v>2549</v>
      </c>
      <c r="B8" s="92">
        <f t="shared" si="0"/>
        <v>4.4459999999999695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 t="shared" si="0"/>
        <v>2550</v>
      </c>
      <c r="B9" s="92">
        <f t="shared" si="0"/>
        <v>4.995999999999981</v>
      </c>
      <c r="C9" s="93"/>
      <c r="D9" s="94"/>
      <c r="E9" s="36"/>
      <c r="F9" s="36"/>
      <c r="U9" t="s">
        <v>15</v>
      </c>
      <c r="V9" s="14">
        <f>+B80</f>
        <v>0.51768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f t="shared" si="0"/>
        <v>2551</v>
      </c>
      <c r="B10" s="92">
        <f t="shared" si="0"/>
        <v>4.045999999999992</v>
      </c>
      <c r="C10" s="93"/>
      <c r="D10" s="94"/>
      <c r="E10" s="35"/>
      <c r="F10" s="7"/>
      <c r="U10" t="s">
        <v>16</v>
      </c>
      <c r="V10" s="14">
        <f>+B81</f>
        <v>1.03973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v>2552</v>
      </c>
      <c r="B11" s="92">
        <v>3.75</v>
      </c>
      <c r="C11" s="93"/>
      <c r="D11" s="94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v>2553</v>
      </c>
      <c r="B12" s="92">
        <v>4.02</v>
      </c>
      <c r="C12" s="93"/>
      <c r="D12" s="94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v>2554</v>
      </c>
      <c r="B13" s="92">
        <v>4</v>
      </c>
      <c r="C13" s="93"/>
      <c r="D13" s="94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2555</v>
      </c>
      <c r="B14" s="92">
        <v>3.65</v>
      </c>
      <c r="C14" s="93"/>
      <c r="D14" s="94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2556</v>
      </c>
      <c r="B15" s="92">
        <v>4.095999999999947</v>
      </c>
      <c r="C15" s="93"/>
      <c r="D15" s="94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2557</v>
      </c>
      <c r="B16" s="92">
        <v>2.3899999999999864</v>
      </c>
      <c r="C16" s="93"/>
      <c r="D16" s="94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2558</v>
      </c>
      <c r="B17" s="92">
        <v>2.56</v>
      </c>
      <c r="C17" s="93"/>
      <c r="D17" s="94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2559</v>
      </c>
      <c r="B18" s="92">
        <v>4.35</v>
      </c>
      <c r="C18" s="93"/>
      <c r="D18" s="94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2560</v>
      </c>
      <c r="B19" s="92">
        <v>4.15</v>
      </c>
      <c r="C19" s="93"/>
      <c r="D19" s="94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2561</v>
      </c>
      <c r="B20" s="92">
        <v>2.91</v>
      </c>
      <c r="C20" s="93"/>
      <c r="D20" s="94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2562</v>
      </c>
      <c r="B21" s="92">
        <v>3.53</v>
      </c>
      <c r="C21" s="93"/>
      <c r="D21" s="94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>
        <v>2563</v>
      </c>
      <c r="B22" s="92">
        <v>3.5</v>
      </c>
      <c r="C22" s="93"/>
      <c r="D22" s="94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/>
      <c r="B23" s="92"/>
      <c r="C23" s="93"/>
      <c r="D23" s="94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/>
      <c r="B24" s="92"/>
      <c r="C24" s="93"/>
      <c r="D24" s="94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/>
      <c r="B25" s="92"/>
      <c r="C25" s="93"/>
      <c r="D25" s="94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/>
      <c r="B26" s="92"/>
      <c r="C26" s="93"/>
      <c r="D26" s="94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5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/>
      <c r="B34" s="97"/>
      <c r="C34" s="98"/>
      <c r="D34" s="99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2" ref="D37:O37">ROUND((((-LN(-LN(1-1/D36)))+$B$83*$B$84)/$B$83),2)</f>
        <v>3.69</v>
      </c>
      <c r="E37" s="75">
        <f t="shared" si="2"/>
        <v>4.04</v>
      </c>
      <c r="F37" s="75">
        <f t="shared" si="2"/>
        <v>4.26</v>
      </c>
      <c r="G37" s="75">
        <f t="shared" si="2"/>
        <v>4.43</v>
      </c>
      <c r="H37" s="75">
        <f t="shared" si="2"/>
        <v>4.56</v>
      </c>
      <c r="I37" s="75">
        <f t="shared" si="2"/>
        <v>4.91</v>
      </c>
      <c r="J37" s="75">
        <f t="shared" si="2"/>
        <v>5.38</v>
      </c>
      <c r="K37" s="75">
        <f t="shared" si="2"/>
        <v>5.53</v>
      </c>
      <c r="L37" s="75">
        <f t="shared" si="2"/>
        <v>5.98</v>
      </c>
      <c r="M37" s="76">
        <f t="shared" si="2"/>
        <v>6.43</v>
      </c>
      <c r="N37" s="76">
        <f t="shared" si="2"/>
        <v>6.88</v>
      </c>
      <c r="O37" s="76">
        <f t="shared" si="2"/>
        <v>7.48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2547</v>
      </c>
      <c r="J41" s="78">
        <v>3.6959999999999695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2548</v>
      </c>
      <c r="J42" s="78">
        <v>4.1959999999999695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2549</v>
      </c>
      <c r="J43" s="78">
        <v>4.4459999999999695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2550</v>
      </c>
      <c r="J44" s="78">
        <v>4.995999999999981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2551</v>
      </c>
      <c r="J45" s="78">
        <v>4.045999999999992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2552</v>
      </c>
      <c r="J46" s="78">
        <v>3.75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2553</v>
      </c>
      <c r="J47" s="78">
        <v>4.02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2554</v>
      </c>
      <c r="J48" s="78">
        <v>4.14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2555</v>
      </c>
      <c r="J49" s="78">
        <v>3.65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2556</v>
      </c>
      <c r="J50" s="78">
        <v>4.095999999999947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2557</v>
      </c>
      <c r="J51" s="78">
        <v>2.3899999999999864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2558</v>
      </c>
      <c r="J52" s="78">
        <v>2.56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2559</v>
      </c>
      <c r="J53" s="78">
        <v>4.35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2560</v>
      </c>
      <c r="J54" s="78">
        <v>4.15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2561</v>
      </c>
      <c r="J55" s="78">
        <v>2.91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2562</v>
      </c>
      <c r="J56" s="78">
        <v>3.53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2563</v>
      </c>
      <c r="J57" s="78">
        <v>3.5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3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73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0.51768</v>
      </c>
      <c r="C80" s="27"/>
      <c r="D80" s="27"/>
      <c r="E80" s="27"/>
      <c r="I80" s="73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1.03973</v>
      </c>
      <c r="C81" s="27"/>
      <c r="D81" s="27"/>
      <c r="E81" s="27"/>
      <c r="I81" s="73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1.5439012132772176</v>
      </c>
      <c r="C83" s="28"/>
      <c r="D83" s="28"/>
      <c r="E83" s="28"/>
      <c r="I83" s="73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3.4544582785357845</v>
      </c>
      <c r="C84" s="28"/>
      <c r="D84" s="28"/>
      <c r="E84" s="28"/>
      <c r="I84" s="73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6"/>
    </sheetView>
  </sheetViews>
  <sheetFormatPr defaultColWidth="9.140625" defaultRowHeight="21.75"/>
  <sheetData>
    <row r="1" ht="21">
      <c r="D1" s="72">
        <v>303.244</v>
      </c>
    </row>
    <row r="2" spans="2:4" ht="21">
      <c r="B2">
        <v>2547</v>
      </c>
      <c r="C2" s="83"/>
      <c r="D2" s="82">
        <v>3.6959999999999695</v>
      </c>
    </row>
    <row r="3" spans="2:4" ht="21">
      <c r="B3">
        <v>2548</v>
      </c>
      <c r="C3" s="83"/>
      <c r="D3" s="82">
        <v>4.1959999999999695</v>
      </c>
    </row>
    <row r="4" spans="2:4" ht="21">
      <c r="B4">
        <v>2549</v>
      </c>
      <c r="C4" s="84"/>
      <c r="D4" s="82">
        <v>4.4459999999999695</v>
      </c>
    </row>
    <row r="5" spans="2:4" ht="21">
      <c r="B5">
        <v>2550</v>
      </c>
      <c r="C5" s="83">
        <v>308.24</v>
      </c>
      <c r="D5" s="82">
        <f>C5-$D$1</f>
        <v>4.995999999999981</v>
      </c>
    </row>
    <row r="6" spans="2:4" ht="21">
      <c r="B6">
        <v>2551</v>
      </c>
      <c r="C6" s="83">
        <v>307.29</v>
      </c>
      <c r="D6" s="82">
        <f>C6-$D$1</f>
        <v>4.045999999999992</v>
      </c>
    </row>
    <row r="7" spans="3:4" ht="21">
      <c r="C7" s="83"/>
      <c r="D7" s="82"/>
    </row>
    <row r="8" spans="3:4" ht="21">
      <c r="C8" s="83"/>
      <c r="D8" s="82"/>
    </row>
    <row r="9" spans="3:4" ht="21">
      <c r="C9" s="83"/>
      <c r="D9" s="82"/>
    </row>
    <row r="10" spans="3:4" ht="21">
      <c r="C10" s="83"/>
      <c r="D10" s="82"/>
    </row>
    <row r="11" spans="3:4" ht="21">
      <c r="C11" s="83"/>
      <c r="D11" s="82"/>
    </row>
    <row r="12" spans="3:4" ht="21">
      <c r="C12" s="83"/>
      <c r="D12" s="82"/>
    </row>
    <row r="13" spans="3:4" ht="21">
      <c r="C13" s="83"/>
      <c r="D13" s="82"/>
    </row>
    <row r="14" spans="3:4" ht="21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2021-07-29T05:30:37Z</dcterms:modified>
  <cp:category/>
  <cp:version/>
  <cp:contentType/>
  <cp:contentStatus/>
</cp:coreProperties>
</file>