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2" sheetId="1" r:id="rId1"/>
    <sheet name="ปริมาณน้ำสูงสุด" sheetId="2" r:id="rId2"/>
    <sheet name="ปริมาณน้ำต่ำสุด" sheetId="3" r:id="rId3"/>
    <sheet name="Data P.82" sheetId="4" r:id="rId4"/>
  </sheets>
  <definedNames>
    <definedName name="Print_Area_MI">#REF!</definedName>
    <definedName name="_xlnm.Print_Titles" localSheetId="3">'Data P.82'!$1:$8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<sst xmlns="http://schemas.openxmlformats.org/spreadsheetml/2006/main" count="45" uniqueCount="24">
  <si>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</si>
  <si>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</si>
  <si>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</si>
  <si>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</si>
  <si>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</si>
  <si>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</si>
  <si>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</si>
  <si>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</si>
  <si>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</si>
  <si>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</si>
  <si>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</si>
  <si>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</si>
  <si>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</si>
  <si>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</si>
  <si>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</si>
  <si>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</si>
  <si>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</si>
  <si>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</si>
  <si>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</si>
  <si>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</si>
  <si>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</si>
  <si>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</si>
  <si>
    <t>เปลี่ยนZG.เป็น400.196</t>
  </si>
  <si>
    <t>ZG.เดิม 396.829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</si>
</sst>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bbbb"/>
    <numFmt numFmtId="184" formatCode="#,##0.00_ ;\-#,##0.00\ 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4"/>
      <color indexed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1" applyNumberFormat="0" applyAlignment="0" applyProtection="0"/>
    <xf numFmtId="0" fontId="60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39" borderId="1" applyNumberFormat="0" applyAlignment="0" applyProtection="0"/>
    <xf numFmtId="0" fontId="67" fillId="0" borderId="6" applyNumberFormat="0" applyFill="0" applyAlignment="0" applyProtection="0"/>
    <xf numFmtId="0" fontId="68" fillId="40" borderId="0" applyNumberFormat="0" applyBorder="0" applyAlignment="0" applyProtection="0"/>
    <xf numFmtId="0" fontId="0" fillId="41" borderId="7" applyNumberFormat="0" applyFont="0" applyAlignment="0" applyProtection="0"/>
    <xf numFmtId="0" fontId="69" fillId="36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0" fontId="24" fillId="0" borderId="0" xfId="90" applyFont="1">
      <alignment/>
      <protection/>
    </xf>
    <xf numFmtId="18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2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0" fillId="0" borderId="0" xfId="90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2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2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8" fillId="0" borderId="0" xfId="90" applyNumberFormat="1" applyFont="1">
      <alignment/>
      <protection/>
    </xf>
    <xf numFmtId="182" fontId="28" fillId="0" borderId="0" xfId="90" applyNumberFormat="1" applyFont="1" applyAlignment="1">
      <alignment horizontal="right"/>
      <protection/>
    </xf>
    <xf numFmtId="0" fontId="28" fillId="0" borderId="0" xfId="90" applyFont="1">
      <alignment/>
      <protection/>
    </xf>
    <xf numFmtId="182" fontId="28" fillId="0" borderId="0" xfId="90" applyNumberFormat="1" applyFont="1">
      <alignment/>
      <protection/>
    </xf>
    <xf numFmtId="2" fontId="28" fillId="0" borderId="0" xfId="90" applyNumberFormat="1" applyFont="1" applyAlignment="1">
      <alignment horizontal="right"/>
      <protection/>
    </xf>
    <xf numFmtId="182" fontId="27" fillId="0" borderId="0" xfId="90" applyNumberFormat="1" applyFont="1" applyAlignment="1">
      <alignment horizontal="center"/>
      <protection/>
    </xf>
    <xf numFmtId="0" fontId="26" fillId="0" borderId="0" xfId="90" applyFont="1">
      <alignment/>
      <protection/>
    </xf>
    <xf numFmtId="183" fontId="29" fillId="0" borderId="0" xfId="90" applyNumberFormat="1" applyFont="1" applyBorder="1">
      <alignment/>
      <protection/>
    </xf>
    <xf numFmtId="2" fontId="29" fillId="0" borderId="0" xfId="90" applyNumberFormat="1" applyFont="1" applyBorder="1">
      <alignment/>
      <protection/>
    </xf>
    <xf numFmtId="0" fontId="28" fillId="0" borderId="0" xfId="90" applyFont="1" applyAlignment="1">
      <alignment horizontal="left"/>
      <protection/>
    </xf>
    <xf numFmtId="2" fontId="28" fillId="0" borderId="0" xfId="90" applyNumberFormat="1" applyFont="1" applyAlignment="1">
      <alignment horizontal="left"/>
      <protection/>
    </xf>
    <xf numFmtId="2" fontId="28" fillId="0" borderId="0" xfId="90" applyNumberFormat="1" applyFont="1" applyAlignment="1">
      <alignment horizontal="center"/>
      <protection/>
    </xf>
    <xf numFmtId="182" fontId="28" fillId="0" borderId="0" xfId="90" applyNumberFormat="1" applyFont="1" applyAlignment="1">
      <alignment horizontal="center"/>
      <protection/>
    </xf>
    <xf numFmtId="0" fontId="28" fillId="0" borderId="19" xfId="90" applyFont="1" applyBorder="1" applyAlignment="1">
      <alignment horizontal="center"/>
      <protection/>
    </xf>
    <xf numFmtId="2" fontId="28" fillId="0" borderId="20" xfId="90" applyNumberFormat="1" applyFont="1" applyBorder="1" applyAlignment="1">
      <alignment horizontal="centerContinuous"/>
      <protection/>
    </xf>
    <xf numFmtId="0" fontId="28" fillId="0" borderId="20" xfId="90" applyFont="1" applyBorder="1" applyAlignment="1">
      <alignment horizontal="centerContinuous"/>
      <protection/>
    </xf>
    <xf numFmtId="182" fontId="30" fillId="0" borderId="20" xfId="90" applyNumberFormat="1" applyFont="1" applyBorder="1" applyAlignment="1">
      <alignment horizontal="centerContinuous"/>
      <protection/>
    </xf>
    <xf numFmtId="2" fontId="30" fillId="0" borderId="20" xfId="90" applyNumberFormat="1" applyFont="1" applyBorder="1" applyAlignment="1">
      <alignment horizontal="centerContinuous"/>
      <protection/>
    </xf>
    <xf numFmtId="182" fontId="30" fillId="0" borderId="21" xfId="90" applyNumberFormat="1" applyFont="1" applyBorder="1" applyAlignment="1">
      <alignment horizontal="centerContinuous"/>
      <protection/>
    </xf>
    <xf numFmtId="182" fontId="28" fillId="0" borderId="20" xfId="90" applyNumberFormat="1" applyFont="1" applyBorder="1" applyAlignment="1">
      <alignment horizontal="centerContinuous"/>
      <protection/>
    </xf>
    <xf numFmtId="2" fontId="28" fillId="0" borderId="22" xfId="90" applyNumberFormat="1" applyFont="1" applyBorder="1" applyAlignment="1">
      <alignment horizontal="centerContinuous"/>
      <protection/>
    </xf>
    <xf numFmtId="2" fontId="30" fillId="0" borderId="23" xfId="90" applyNumberFormat="1" applyFont="1" applyBorder="1" applyAlignment="1">
      <alignment horizontal="centerContinuous"/>
      <protection/>
    </xf>
    <xf numFmtId="2" fontId="31" fillId="0" borderId="0" xfId="90" applyNumberFormat="1" applyFont="1" applyBorder="1">
      <alignment/>
      <protection/>
    </xf>
    <xf numFmtId="0" fontId="28" fillId="0" borderId="24" xfId="90" applyFont="1" applyBorder="1" applyAlignment="1">
      <alignment horizontal="center"/>
      <protection/>
    </xf>
    <xf numFmtId="2" fontId="28" fillId="0" borderId="25" xfId="90" applyNumberFormat="1" applyFont="1" applyBorder="1" applyAlignment="1">
      <alignment horizontal="centerContinuous"/>
      <protection/>
    </xf>
    <xf numFmtId="0" fontId="28" fillId="0" borderId="26" xfId="90" applyFont="1" applyBorder="1" applyAlignment="1">
      <alignment horizontal="centerContinuous"/>
      <protection/>
    </xf>
    <xf numFmtId="182" fontId="28" fillId="0" borderId="25" xfId="90" applyNumberFormat="1" applyFont="1" applyBorder="1" applyAlignment="1">
      <alignment horizontal="centerContinuous"/>
      <protection/>
    </xf>
    <xf numFmtId="0" fontId="28" fillId="0" borderId="25" xfId="90" applyFont="1" applyBorder="1" applyAlignment="1">
      <alignment horizontal="centerContinuous"/>
      <protection/>
    </xf>
    <xf numFmtId="182" fontId="28" fillId="0" borderId="27" xfId="90" applyNumberFormat="1" applyFont="1" applyBorder="1" applyAlignment="1">
      <alignment horizontal="centerContinuous"/>
      <protection/>
    </xf>
    <xf numFmtId="2" fontId="28" fillId="0" borderId="26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>
      <alignment/>
      <protection/>
    </xf>
    <xf numFmtId="2" fontId="28" fillId="0" borderId="24" xfId="90" applyNumberFormat="1" applyFont="1" applyBorder="1" applyAlignment="1">
      <alignment horizontal="center"/>
      <protection/>
    </xf>
    <xf numFmtId="2" fontId="30" fillId="0" borderId="28" xfId="90" applyNumberFormat="1" applyFont="1" applyBorder="1">
      <alignment/>
      <protection/>
    </xf>
    <xf numFmtId="182" fontId="30" fillId="0" borderId="28" xfId="90" applyNumberFormat="1" applyFont="1" applyBorder="1" applyAlignment="1">
      <alignment horizontal="center"/>
      <protection/>
    </xf>
    <xf numFmtId="2" fontId="30" fillId="0" borderId="28" xfId="90" applyNumberFormat="1" applyFont="1" applyBorder="1" applyAlignment="1">
      <alignment horizontal="left"/>
      <protection/>
    </xf>
    <xf numFmtId="2" fontId="30" fillId="0" borderId="28" xfId="90" applyNumberFormat="1" applyFont="1" applyBorder="1" applyAlignment="1">
      <alignment horizontal="center"/>
      <protection/>
    </xf>
    <xf numFmtId="182" fontId="30" fillId="0" borderId="24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8" fillId="0" borderId="27" xfId="90" applyFont="1" applyBorder="1">
      <alignment/>
      <protection/>
    </xf>
    <xf numFmtId="2" fontId="30" fillId="0" borderId="25" xfId="90" applyNumberFormat="1" applyFont="1" applyBorder="1">
      <alignment/>
      <protection/>
    </xf>
    <xf numFmtId="2" fontId="30" fillId="0" borderId="25" xfId="90" applyNumberFormat="1" applyFont="1" applyBorder="1" applyAlignment="1">
      <alignment horizontal="center"/>
      <protection/>
    </xf>
    <xf numFmtId="182" fontId="30" fillId="0" borderId="25" xfId="90" applyNumberFormat="1" applyFont="1" applyBorder="1" applyAlignment="1">
      <alignment horizontal="right"/>
      <protection/>
    </xf>
    <xf numFmtId="182" fontId="30" fillId="0" borderId="25" xfId="90" applyNumberFormat="1" applyFont="1" applyBorder="1" applyAlignment="1">
      <alignment horizontal="center"/>
      <protection/>
    </xf>
    <xf numFmtId="182" fontId="30" fillId="0" borderId="27" xfId="90" applyNumberFormat="1" applyFont="1" applyBorder="1">
      <alignment/>
      <protection/>
    </xf>
    <xf numFmtId="0" fontId="29" fillId="0" borderId="24" xfId="90" applyFont="1" applyBorder="1">
      <alignment/>
      <protection/>
    </xf>
    <xf numFmtId="2" fontId="29" fillId="0" borderId="29" xfId="90" applyNumberFormat="1" applyFont="1" applyBorder="1">
      <alignment/>
      <protection/>
    </xf>
    <xf numFmtId="2" fontId="29" fillId="0" borderId="30" xfId="90" applyNumberFormat="1" applyFont="1" applyBorder="1">
      <alignment/>
      <protection/>
    </xf>
    <xf numFmtId="16" fontId="29" fillId="0" borderId="31" xfId="90" applyNumberFormat="1" applyFont="1" applyBorder="1">
      <alignment/>
      <protection/>
    </xf>
    <xf numFmtId="2" fontId="29" fillId="0" borderId="32" xfId="90" applyNumberFormat="1" applyFont="1" applyBorder="1">
      <alignment/>
      <protection/>
    </xf>
    <xf numFmtId="2" fontId="29" fillId="0" borderId="31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0" fontId="0" fillId="0" borderId="0" xfId="90" applyFont="1">
      <alignment/>
      <protection/>
    </xf>
    <xf numFmtId="2" fontId="24" fillId="0" borderId="0" xfId="90" applyNumberFormat="1" applyFont="1" applyBorder="1" applyAlignment="1">
      <alignment horizontal="right"/>
      <protection/>
    </xf>
    <xf numFmtId="2" fontId="26" fillId="0" borderId="0" xfId="90" applyNumberFormat="1" applyFont="1">
      <alignment/>
      <protection/>
    </xf>
    <xf numFmtId="2" fontId="24" fillId="0" borderId="0" xfId="90" applyNumberFormat="1" applyFont="1" applyFill="1" applyBorder="1">
      <alignment/>
      <protection/>
    </xf>
    <xf numFmtId="181" fontId="31" fillId="0" borderId="33" xfId="90" applyNumberFormat="1" applyFont="1" applyBorder="1">
      <alignment/>
      <protection/>
    </xf>
    <xf numFmtId="0" fontId="24" fillId="0" borderId="24" xfId="90" applyFont="1" applyBorder="1">
      <alignment/>
      <protection/>
    </xf>
    <xf numFmtId="2" fontId="24" fillId="0" borderId="30" xfId="90" applyNumberFormat="1" applyFont="1" applyBorder="1">
      <alignment/>
      <protection/>
    </xf>
    <xf numFmtId="16" fontId="24" fillId="0" borderId="31" xfId="90" applyNumberFormat="1" applyFont="1" applyBorder="1">
      <alignment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29" xfId="90" applyNumberFormat="1" applyFont="1" applyBorder="1">
      <alignment/>
      <protection/>
    </xf>
    <xf numFmtId="2" fontId="24" fillId="0" borderId="31" xfId="90" applyNumberFormat="1" applyFont="1" applyBorder="1">
      <alignment/>
      <protection/>
    </xf>
    <xf numFmtId="0" fontId="24" fillId="0" borderId="24" xfId="90" applyFont="1" applyFill="1" applyBorder="1">
      <alignment/>
      <protection/>
    </xf>
    <xf numFmtId="2" fontId="24" fillId="0" borderId="29" xfId="90" applyNumberFormat="1" applyFont="1" applyFill="1" applyBorder="1">
      <alignment/>
      <protection/>
    </xf>
    <xf numFmtId="2" fontId="24" fillId="49" borderId="30" xfId="90" applyNumberFormat="1" applyFont="1" applyFill="1" applyBorder="1">
      <alignment/>
      <protection/>
    </xf>
    <xf numFmtId="16" fontId="24" fillId="0" borderId="31" xfId="90" applyNumberFormat="1" applyFont="1" applyFill="1" applyBorder="1">
      <alignment/>
      <protection/>
    </xf>
    <xf numFmtId="2" fontId="24" fillId="0" borderId="29" xfId="90" applyNumberFormat="1" applyFont="1" applyBorder="1" applyAlignment="1">
      <alignment horizontal="right"/>
      <protection/>
    </xf>
    <xf numFmtId="2" fontId="24" fillId="0" borderId="32" xfId="90" applyNumberFormat="1" applyFont="1" applyBorder="1">
      <alignment/>
      <protection/>
    </xf>
    <xf numFmtId="2" fontId="24" fillId="49" borderId="29" xfId="90" applyNumberFormat="1" applyFont="1" applyFill="1" applyBorder="1" applyAlignment="1">
      <alignment horizontal="right"/>
      <protection/>
    </xf>
    <xf numFmtId="16" fontId="24" fillId="0" borderId="31" xfId="90" applyNumberFormat="1" applyFont="1" applyFill="1" applyBorder="1" applyAlignment="1">
      <alignment horizontal="right"/>
      <protection/>
    </xf>
    <xf numFmtId="16" fontId="24" fillId="0" borderId="31" xfId="90" applyNumberFormat="1" applyFont="1" applyBorder="1" applyAlignment="1">
      <alignment horizontal="right"/>
      <protection/>
    </xf>
    <xf numFmtId="2" fontId="24" fillId="0" borderId="32" xfId="90" applyNumberFormat="1" applyFont="1" applyBorder="1" applyAlignment="1">
      <alignment horizontal="right"/>
      <protection/>
    </xf>
    <xf numFmtId="2" fontId="24" fillId="0" borderId="31" xfId="90" applyNumberFormat="1" applyFont="1" applyBorder="1" applyAlignment="1">
      <alignment horizontal="right"/>
      <protection/>
    </xf>
    <xf numFmtId="2" fontId="32" fillId="0" borderId="0" xfId="90" applyNumberFormat="1" applyFont="1">
      <alignment/>
      <protection/>
    </xf>
    <xf numFmtId="182" fontId="24" fillId="0" borderId="32" xfId="90" applyNumberFormat="1" applyFont="1" applyBorder="1" applyAlignment="1">
      <alignment horizontal="center"/>
      <protection/>
    </xf>
    <xf numFmtId="182" fontId="24" fillId="0" borderId="31" xfId="90" applyNumberFormat="1" applyFont="1" applyBorder="1" applyAlignment="1">
      <alignment horizontal="center"/>
      <protection/>
    </xf>
    <xf numFmtId="2" fontId="24" fillId="0" borderId="29" xfId="90" applyNumberFormat="1" applyFont="1" applyBorder="1" applyAlignment="1">
      <alignment horizontal="center"/>
      <protection/>
    </xf>
    <xf numFmtId="16" fontId="24" fillId="0" borderId="31" xfId="90" applyNumberFormat="1" applyFont="1" applyBorder="1" applyAlignment="1">
      <alignment horizontal="center"/>
      <protection/>
    </xf>
    <xf numFmtId="2" fontId="33" fillId="0" borderId="30" xfId="90" applyNumberFormat="1" applyFont="1" applyBorder="1">
      <alignment/>
      <protection/>
    </xf>
    <xf numFmtId="182" fontId="0" fillId="0" borderId="0" xfId="90" applyNumberFormat="1">
      <alignment/>
      <protection/>
    </xf>
    <xf numFmtId="182" fontId="24" fillId="0" borderId="31" xfId="90" applyNumberFormat="1" applyFont="1" applyBorder="1">
      <alignment/>
      <protection/>
    </xf>
    <xf numFmtId="0" fontId="24" fillId="0" borderId="27" xfId="90" applyFont="1" applyBorder="1">
      <alignment/>
      <protection/>
    </xf>
    <xf numFmtId="2" fontId="24" fillId="0" borderId="34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182" fontId="0" fillId="0" borderId="36" xfId="90" applyNumberFormat="1" applyBorder="1">
      <alignment/>
      <protection/>
    </xf>
    <xf numFmtId="182" fontId="24" fillId="0" borderId="36" xfId="90" applyNumberFormat="1" applyFont="1" applyBorder="1">
      <alignment/>
      <protection/>
    </xf>
    <xf numFmtId="16" fontId="24" fillId="0" borderId="36" xfId="90" applyNumberFormat="1" applyFont="1" applyBorder="1">
      <alignment/>
      <protection/>
    </xf>
    <xf numFmtId="2" fontId="24" fillId="0" borderId="37" xfId="90" applyNumberFormat="1" applyFont="1" applyBorder="1">
      <alignment/>
      <protection/>
    </xf>
    <xf numFmtId="2" fontId="24" fillId="0" borderId="36" xfId="90" applyNumberFormat="1" applyFont="1" applyBorder="1">
      <alignment/>
      <protection/>
    </xf>
    <xf numFmtId="2" fontId="32" fillId="19" borderId="0" xfId="90" applyNumberFormat="1" applyFont="1" applyFill="1">
      <alignment/>
      <protection/>
    </xf>
    <xf numFmtId="0" fontId="34" fillId="50" borderId="0" xfId="90" applyFont="1" applyFill="1" applyAlignment="1">
      <alignment horizontal="center"/>
      <protection/>
    </xf>
    <xf numFmtId="0" fontId="26" fillId="50" borderId="0" xfId="90" applyFont="1" applyFill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-0.001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6625"/>
          <c:w val="0.8082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P.82'!$Q$9:$Q$27</c:f>
              <c:numCache>
                <c:ptCount val="19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5.440999999999974</c:v>
                </c:pt>
                <c:pt idx="5">
                  <c:v>4.200999999999965</c:v>
                </c:pt>
                <c:pt idx="6">
                  <c:v>3.453999999999951</c:v>
                </c:pt>
                <c:pt idx="7">
                  <c:v>3.433999999999969</c:v>
                </c:pt>
                <c:pt idx="8">
                  <c:v>3.7439999999999714</c:v>
                </c:pt>
                <c:pt idx="9">
                  <c:v>2.783999999999992</c:v>
                </c:pt>
                <c:pt idx="10">
                  <c:v>3.1539999999999964</c:v>
                </c:pt>
                <c:pt idx="11">
                  <c:v>1.8839999999999577</c:v>
                </c:pt>
                <c:pt idx="12">
                  <c:v>2.9039999999999964</c:v>
                </c:pt>
                <c:pt idx="13">
                  <c:v>3.0539999999999736</c:v>
                </c:pt>
                <c:pt idx="14">
                  <c:v>4.153999999999996</c:v>
                </c:pt>
                <c:pt idx="15">
                  <c:v>2.524000000000001</c:v>
                </c:pt>
                <c:pt idx="16">
                  <c:v>2.8339999999999463</c:v>
                </c:pt>
                <c:pt idx="17">
                  <c:v>2.6339999999999577</c:v>
                </c:pt>
                <c:pt idx="18">
                  <c:v>3.2099999999999795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P.82'!$R$9:$R$27</c:f>
              <c:numCache>
                <c:ptCount val="19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1.274000000000001</c:v>
                </c:pt>
                <c:pt idx="7">
                  <c:v>1.1639999999999873</c:v>
                </c:pt>
                <c:pt idx="8">
                  <c:v>0.7339999999999804</c:v>
                </c:pt>
                <c:pt idx="9">
                  <c:v>0.8439999999999941</c:v>
                </c:pt>
                <c:pt idx="10">
                  <c:v>0.2939999999999827</c:v>
                </c:pt>
                <c:pt idx="11">
                  <c:v>0.25399999999996226</c:v>
                </c:pt>
                <c:pt idx="12">
                  <c:v>0.22399999999998954</c:v>
                </c:pt>
                <c:pt idx="13">
                  <c:v>0.17399999999997817</c:v>
                </c:pt>
                <c:pt idx="14">
                  <c:v>0.5339999999999918</c:v>
                </c:pt>
                <c:pt idx="15">
                  <c:v>0.5240000000000009</c:v>
                </c:pt>
                <c:pt idx="16">
                  <c:v>0.40399999999999636</c:v>
                </c:pt>
                <c:pt idx="17">
                  <c:v>0.3939999999999486</c:v>
                </c:pt>
                <c:pt idx="18">
                  <c:v>0.39999999999997726</c:v>
                </c:pt>
              </c:numCache>
            </c:numRef>
          </c:val>
        </c:ser>
        <c:overlap val="100"/>
        <c:gapWidth val="50"/>
        <c:axId val="54284756"/>
        <c:axId val="18800757"/>
      </c:barChart>
      <c:catAx>
        <c:axId val="5428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28475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252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45"/>
          <c:w val="0.836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P.82'!$C$9:$C$27</c:f>
              <c:numCache>
                <c:ptCount val="19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  <c:pt idx="14">
                  <c:v>152.8</c:v>
                </c:pt>
                <c:pt idx="15">
                  <c:v>62.92</c:v>
                </c:pt>
                <c:pt idx="16">
                  <c:v>79.22</c:v>
                </c:pt>
                <c:pt idx="17">
                  <c:v>64.24</c:v>
                </c:pt>
                <c:pt idx="18">
                  <c:v>99.82</c:v>
                </c:pt>
              </c:numCache>
            </c:numRef>
          </c:val>
        </c:ser>
        <c:gapWidth val="50"/>
        <c:axId val="34989086"/>
        <c:axId val="46466319"/>
      </c:barChart>
      <c:catAx>
        <c:axId val="34989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98908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45"/>
          <c:w val="0.836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P.82'!$A$9:$A$27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P.82'!$I$9:$I$27</c:f>
              <c:numCache>
                <c:ptCount val="19"/>
                <c:pt idx="0">
                  <c:v>0.61</c:v>
                </c:pt>
                <c:pt idx="1">
                  <c:v>0.45</c:v>
                </c:pt>
                <c:pt idx="2">
                  <c:v>0.56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  <c:pt idx="17">
                  <c:v>0.95</c:v>
                </c:pt>
                <c:pt idx="18">
                  <c:v>0.8</c:v>
                </c:pt>
              </c:numCache>
            </c:numRef>
          </c:val>
        </c:ser>
        <c:gapWidth val="50"/>
        <c:axId val="15543688"/>
        <c:axId val="5675465"/>
      </c:barChart>
      <c:cat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54368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9">
      <selection activeCell="X34" sqref="X34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5" customWidth="1"/>
    <col min="5" max="5" width="6.83203125" style="5" customWidth="1"/>
    <col min="6" max="6" width="8.16015625" style="53" customWidth="1"/>
    <col min="7" max="7" width="7.66015625" style="95" customWidth="1"/>
    <col min="8" max="8" width="6.83203125" style="53" customWidth="1"/>
    <col min="9" max="9" width="8.33203125" style="53" customWidth="1"/>
    <col min="10" max="10" width="7.66015625" style="95" customWidth="1"/>
    <col min="11" max="11" width="6.83203125" style="53" customWidth="1"/>
    <col min="12" max="12" width="7.83203125" style="53" customWidth="1"/>
    <col min="13" max="13" width="7.66015625" style="95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R4" s="5">
        <v>2552</v>
      </c>
      <c r="T4" s="5">
        <f>S3+2.51</f>
        <v>402.706</v>
      </c>
      <c r="AO4" s="23"/>
      <c r="AP4" s="24"/>
    </row>
    <row r="5" spans="1:42" ht="21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1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1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1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v>400.08</v>
      </c>
      <c r="C9" s="62">
        <v>69.63</v>
      </c>
      <c r="D9" s="63">
        <v>37879</v>
      </c>
      <c r="E9" s="61">
        <v>399.08</v>
      </c>
      <c r="F9" s="62">
        <v>38</v>
      </c>
      <c r="G9" s="63">
        <v>37879</v>
      </c>
      <c r="H9" s="61">
        <v>397.41</v>
      </c>
      <c r="I9" s="62">
        <v>0.61</v>
      </c>
      <c r="J9" s="63">
        <v>37709</v>
      </c>
      <c r="K9" s="61"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f aca="true" t="shared" si="0" ref="Q9:Q14">B9-R$3</f>
        <v>3.2509999999999764</v>
      </c>
      <c r="R9" s="66">
        <f aca="true" t="shared" si="1" ref="R9:R14">H9-R$3</f>
        <v>0.5810000000000173</v>
      </c>
      <c r="S9" s="106" t="s">
        <v>23</v>
      </c>
      <c r="T9" s="106"/>
      <c r="U9" s="66"/>
      <c r="V9" s="67"/>
      <c r="AO9" s="23"/>
      <c r="AP9" s="68"/>
    </row>
    <row r="10" spans="1:42" ht="18" customHeight="1">
      <c r="A10" s="60">
        <v>2547</v>
      </c>
      <c r="B10" s="61">
        <v>400.38</v>
      </c>
      <c r="C10" s="62">
        <v>86.96</v>
      </c>
      <c r="D10" s="63">
        <v>38200</v>
      </c>
      <c r="E10" s="61">
        <v>399.43</v>
      </c>
      <c r="F10" s="62">
        <v>51.1</v>
      </c>
      <c r="G10" s="63">
        <v>38247</v>
      </c>
      <c r="H10" s="61">
        <v>397.33</v>
      </c>
      <c r="I10" s="62">
        <v>0.45</v>
      </c>
      <c r="J10" s="63">
        <v>38087</v>
      </c>
      <c r="K10" s="61"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46">
        <f t="shared" si="0"/>
        <v>3.5509999999999877</v>
      </c>
      <c r="R10" s="66">
        <f t="shared" si="1"/>
        <v>0.5009999999999764</v>
      </c>
      <c r="S10" s="67"/>
      <c r="T10" s="69"/>
      <c r="U10" s="66"/>
      <c r="V10" s="67"/>
      <c r="AO10" s="23"/>
      <c r="AP10" s="70"/>
    </row>
    <row r="11" spans="1:22" ht="18" customHeight="1">
      <c r="A11" s="60">
        <v>2548</v>
      </c>
      <c r="B11" s="61">
        <v>400.92</v>
      </c>
      <c r="C11" s="62">
        <v>126.36</v>
      </c>
      <c r="D11" s="63">
        <v>38613</v>
      </c>
      <c r="E11" s="61">
        <v>399.72</v>
      </c>
      <c r="F11" s="62">
        <v>62</v>
      </c>
      <c r="G11" s="63">
        <v>38613</v>
      </c>
      <c r="H11" s="61">
        <v>397.36</v>
      </c>
      <c r="I11" s="62">
        <v>0.56</v>
      </c>
      <c r="J11" s="63">
        <v>38473</v>
      </c>
      <c r="K11" s="61"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f t="shared" si="0"/>
        <v>4.091000000000008</v>
      </c>
      <c r="R11" s="66">
        <f t="shared" si="1"/>
        <v>0.5310000000000059</v>
      </c>
      <c r="S11" s="67"/>
      <c r="T11" s="66"/>
      <c r="U11" s="66"/>
      <c r="V11" s="67"/>
    </row>
    <row r="12" spans="1:22" ht="18" customHeight="1">
      <c r="A12" s="72">
        <v>2549</v>
      </c>
      <c r="B12" s="61">
        <v>400.98</v>
      </c>
      <c r="C12" s="73">
        <v>152.8</v>
      </c>
      <c r="D12" s="74">
        <v>38970</v>
      </c>
      <c r="E12" s="61">
        <v>400.22</v>
      </c>
      <c r="F12" s="73">
        <v>95.3</v>
      </c>
      <c r="G12" s="74">
        <v>38972</v>
      </c>
      <c r="H12" s="61">
        <v>397.64</v>
      </c>
      <c r="I12" s="75">
        <v>1.2</v>
      </c>
      <c r="J12" s="74">
        <v>38820</v>
      </c>
      <c r="K12" s="61"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46">
        <f t="shared" si="0"/>
        <v>4.1510000000000105</v>
      </c>
      <c r="R12" s="66">
        <f t="shared" si="1"/>
        <v>0.8109999999999786</v>
      </c>
      <c r="S12" s="67"/>
      <c r="T12" s="66"/>
      <c r="U12" s="66"/>
      <c r="V12" s="67"/>
    </row>
    <row r="13" spans="1:20" ht="18" customHeight="1">
      <c r="A13" s="78">
        <v>2550</v>
      </c>
      <c r="B13" s="79">
        <v>402.27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2" ref="O13:O22">N13*0.0317097</f>
        <v>9.271599183</v>
      </c>
      <c r="P13" s="1"/>
      <c r="Q13" s="46">
        <f t="shared" si="0"/>
        <v>5.440999999999974</v>
      </c>
      <c r="R13" s="66">
        <f t="shared" si="1"/>
        <v>0.8709999999999809</v>
      </c>
      <c r="T13" s="53"/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2"/>
        <v>7.723531629</v>
      </c>
      <c r="P14" s="1"/>
      <c r="Q14" s="46">
        <f t="shared" si="0"/>
        <v>4.200999999999965</v>
      </c>
      <c r="R14" s="66">
        <f t="shared" si="1"/>
        <v>1.2909999999999968</v>
      </c>
      <c r="T14" s="53"/>
    </row>
    <row r="15" spans="1:20" ht="18" customHeight="1">
      <c r="A15" s="78">
        <v>2552</v>
      </c>
      <c r="B15" s="84">
        <v>403.65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401.47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2"/>
        <v>6.1554869640000005</v>
      </c>
      <c r="P15" s="1"/>
      <c r="Q15" s="105">
        <f>B15-S$3</f>
        <v>3.453999999999951</v>
      </c>
      <c r="R15" s="105">
        <f aca="true" t="shared" si="3" ref="R15:R26">H15-$S$3</f>
        <v>1.274000000000001</v>
      </c>
      <c r="S15" s="107" t="s">
        <v>22</v>
      </c>
      <c r="T15" s="107"/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2"/>
        <v>5.5675891260000006</v>
      </c>
      <c r="P16" s="1"/>
      <c r="Q16" s="89">
        <f aca="true" t="shared" si="4" ref="Q16:Q26">B16-S$3</f>
        <v>3.433999999999969</v>
      </c>
      <c r="R16" s="89">
        <f t="shared" si="3"/>
        <v>1.1639999999999873</v>
      </c>
      <c r="T16" s="53"/>
    </row>
    <row r="17" spans="1:20" ht="18" customHeight="1">
      <c r="A17" s="78">
        <v>2554</v>
      </c>
      <c r="B17" s="76">
        <v>403.94</v>
      </c>
      <c r="C17" s="73">
        <v>151.56</v>
      </c>
      <c r="D17" s="85">
        <v>40820</v>
      </c>
      <c r="E17" s="76">
        <v>403.12</v>
      </c>
      <c r="F17" s="73">
        <v>87.9</v>
      </c>
      <c r="G17" s="85">
        <v>40820</v>
      </c>
      <c r="H17" s="82">
        <v>400.93</v>
      </c>
      <c r="I17" s="75">
        <v>1.3</v>
      </c>
      <c r="J17" s="86">
        <v>40636</v>
      </c>
      <c r="K17" s="76">
        <v>400.93</v>
      </c>
      <c r="L17" s="73">
        <v>1.3</v>
      </c>
      <c r="M17" s="86">
        <v>40637</v>
      </c>
      <c r="N17" s="83">
        <v>306.96</v>
      </c>
      <c r="O17" s="77">
        <f t="shared" si="2"/>
        <v>9.733609512</v>
      </c>
      <c r="P17" s="1"/>
      <c r="Q17" s="89">
        <f t="shared" si="4"/>
        <v>3.7439999999999714</v>
      </c>
      <c r="R17" s="89">
        <f t="shared" si="3"/>
        <v>0.7339999999999804</v>
      </c>
      <c r="T17" s="53"/>
    </row>
    <row r="18" spans="1:20" ht="18" customHeight="1">
      <c r="A18" s="72">
        <v>2555</v>
      </c>
      <c r="B18" s="76">
        <v>402.98</v>
      </c>
      <c r="C18" s="73">
        <v>80.75</v>
      </c>
      <c r="D18" s="85">
        <v>41159</v>
      </c>
      <c r="E18" s="76">
        <v>402.55</v>
      </c>
      <c r="F18" s="73">
        <v>55.15</v>
      </c>
      <c r="G18" s="85">
        <v>41159</v>
      </c>
      <c r="H18" s="82">
        <v>401.04</v>
      </c>
      <c r="I18" s="75">
        <v>2.22</v>
      </c>
      <c r="J18" s="86">
        <v>40992</v>
      </c>
      <c r="K18" s="76">
        <v>401.04</v>
      </c>
      <c r="L18" s="73">
        <v>2.22</v>
      </c>
      <c r="M18" s="86">
        <v>40992</v>
      </c>
      <c r="N18" s="83">
        <v>199.34</v>
      </c>
      <c r="O18" s="77">
        <f t="shared" si="2"/>
        <v>6.321011598</v>
      </c>
      <c r="P18" s="1"/>
      <c r="Q18" s="89">
        <f t="shared" si="4"/>
        <v>2.783999999999992</v>
      </c>
      <c r="R18" s="89">
        <f t="shared" si="3"/>
        <v>0.8439999999999941</v>
      </c>
      <c r="T18" s="53"/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2"/>
        <v>5.542221366</v>
      </c>
      <c r="P19" s="1"/>
      <c r="Q19" s="89">
        <f t="shared" si="4"/>
        <v>3.1539999999999964</v>
      </c>
      <c r="R19" s="89">
        <f t="shared" si="3"/>
        <v>0.2939999999999827</v>
      </c>
      <c r="T19" s="53"/>
    </row>
    <row r="20" spans="1:20" ht="18" customHeight="1">
      <c r="A20" s="72">
        <v>2557</v>
      </c>
      <c r="B20" s="76">
        <v>402.08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400.45</v>
      </c>
      <c r="I20" s="75">
        <v>0.75</v>
      </c>
      <c r="J20" s="86">
        <v>41720</v>
      </c>
      <c r="K20" s="76">
        <v>400.45</v>
      </c>
      <c r="L20" s="73">
        <v>0.75</v>
      </c>
      <c r="M20" s="86">
        <v>41720</v>
      </c>
      <c r="N20" s="83">
        <v>87.82</v>
      </c>
      <c r="O20" s="77">
        <f t="shared" si="2"/>
        <v>2.7847458539999996</v>
      </c>
      <c r="P20" s="1"/>
      <c r="Q20" s="89">
        <f t="shared" si="4"/>
        <v>1.8839999999999577</v>
      </c>
      <c r="R20" s="89">
        <f t="shared" si="3"/>
        <v>0.25399999999996226</v>
      </c>
      <c r="T20" s="53"/>
    </row>
    <row r="21" spans="1:20" ht="18" customHeight="1">
      <c r="A21" s="78">
        <v>2558</v>
      </c>
      <c r="B21" s="76">
        <v>403.1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400.42</v>
      </c>
      <c r="I21" s="75">
        <v>0.6</v>
      </c>
      <c r="J21" s="86">
        <v>42084</v>
      </c>
      <c r="K21" s="76">
        <v>400.42</v>
      </c>
      <c r="L21" s="73">
        <v>0.6</v>
      </c>
      <c r="M21" s="86">
        <v>42084</v>
      </c>
      <c r="N21" s="83">
        <v>66.27</v>
      </c>
      <c r="O21" s="77">
        <f t="shared" si="2"/>
        <v>2.101401819</v>
      </c>
      <c r="P21" s="1"/>
      <c r="Q21" s="89">
        <f t="shared" si="4"/>
        <v>2.9039999999999964</v>
      </c>
      <c r="R21" s="89">
        <f t="shared" si="3"/>
        <v>0.22399999999998954</v>
      </c>
      <c r="T21" s="53"/>
    </row>
    <row r="22" spans="1:20" ht="18" customHeight="1">
      <c r="A22" s="72">
        <v>2559</v>
      </c>
      <c r="B22" s="76">
        <v>403.25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400.37</v>
      </c>
      <c r="I22" s="75">
        <v>0.21</v>
      </c>
      <c r="J22" s="86">
        <v>42495</v>
      </c>
      <c r="K22" s="76">
        <v>400.37</v>
      </c>
      <c r="L22" s="73">
        <v>0.21</v>
      </c>
      <c r="M22" s="86">
        <v>42495</v>
      </c>
      <c r="N22" s="83">
        <v>132.19</v>
      </c>
      <c r="O22" s="77">
        <f t="shared" si="2"/>
        <v>4.191705243</v>
      </c>
      <c r="P22" s="1"/>
      <c r="Q22" s="89">
        <f t="shared" si="4"/>
        <v>3.0539999999999736</v>
      </c>
      <c r="R22" s="89">
        <f t="shared" si="3"/>
        <v>0.17399999999997817</v>
      </c>
      <c r="T22" s="53"/>
    </row>
    <row r="23" spans="1:20" ht="18" customHeight="1">
      <c r="A23" s="72">
        <v>2560</v>
      </c>
      <c r="B23" s="76">
        <v>404.35</v>
      </c>
      <c r="C23" s="73">
        <v>152.8</v>
      </c>
      <c r="D23" s="74">
        <v>43019</v>
      </c>
      <c r="E23" s="76">
        <v>402.8</v>
      </c>
      <c r="F23" s="73">
        <v>63.7</v>
      </c>
      <c r="G23" s="74">
        <v>43384</v>
      </c>
      <c r="H23" s="82">
        <v>400.73</v>
      </c>
      <c r="I23" s="75">
        <v>0.13</v>
      </c>
      <c r="J23" s="74">
        <v>43337</v>
      </c>
      <c r="K23" s="76">
        <v>400.76</v>
      </c>
      <c r="L23" s="73">
        <v>0.28</v>
      </c>
      <c r="M23" s="74">
        <v>43180</v>
      </c>
      <c r="N23" s="83">
        <v>204.95</v>
      </c>
      <c r="O23" s="77">
        <v>6.5</v>
      </c>
      <c r="P23" s="1"/>
      <c r="Q23" s="89">
        <f t="shared" si="4"/>
        <v>4.153999999999996</v>
      </c>
      <c r="R23" s="89">
        <f t="shared" si="3"/>
        <v>0.5339999999999918</v>
      </c>
      <c r="T23" s="53"/>
    </row>
    <row r="24" spans="1:18" ht="18" customHeight="1">
      <c r="A24" s="72">
        <v>2561</v>
      </c>
      <c r="B24" s="76">
        <v>402.72</v>
      </c>
      <c r="C24" s="73">
        <v>62.92</v>
      </c>
      <c r="D24" s="74">
        <v>43398</v>
      </c>
      <c r="E24" s="76">
        <v>401.94</v>
      </c>
      <c r="F24" s="73">
        <v>31.72</v>
      </c>
      <c r="G24" s="74">
        <v>43763</v>
      </c>
      <c r="H24" s="82">
        <v>400.72</v>
      </c>
      <c r="I24" s="75">
        <v>1.18</v>
      </c>
      <c r="J24" s="74">
        <v>43546</v>
      </c>
      <c r="K24" s="76">
        <v>400.72</v>
      </c>
      <c r="L24" s="73">
        <v>1.18</v>
      </c>
      <c r="M24" s="74">
        <v>43547</v>
      </c>
      <c r="N24" s="83">
        <v>129.73</v>
      </c>
      <c r="O24" s="77">
        <v>4.11</v>
      </c>
      <c r="P24" s="1"/>
      <c r="Q24" s="89">
        <f t="shared" si="4"/>
        <v>2.524000000000001</v>
      </c>
      <c r="R24" s="89">
        <f t="shared" si="3"/>
        <v>0.5240000000000009</v>
      </c>
    </row>
    <row r="25" spans="1:20" ht="18" customHeight="1">
      <c r="A25" s="72">
        <v>2562</v>
      </c>
      <c r="B25" s="76">
        <v>403.03</v>
      </c>
      <c r="C25" s="73">
        <v>79.22</v>
      </c>
      <c r="D25" s="74">
        <v>43708</v>
      </c>
      <c r="E25" s="76">
        <v>402.31</v>
      </c>
      <c r="F25" s="73">
        <v>43.68</v>
      </c>
      <c r="G25" s="74">
        <v>44074</v>
      </c>
      <c r="H25" s="76">
        <v>400.6</v>
      </c>
      <c r="I25" s="73">
        <v>0.5</v>
      </c>
      <c r="J25" s="74">
        <v>43915</v>
      </c>
      <c r="K25" s="76">
        <v>400.6</v>
      </c>
      <c r="L25" s="73">
        <v>0.5</v>
      </c>
      <c r="M25" s="74">
        <v>43915</v>
      </c>
      <c r="N25" s="83">
        <v>74.56</v>
      </c>
      <c r="O25" s="77">
        <v>2.36</v>
      </c>
      <c r="P25" s="1"/>
      <c r="Q25" s="89">
        <f t="shared" si="4"/>
        <v>2.8339999999999463</v>
      </c>
      <c r="R25" s="89">
        <f t="shared" si="3"/>
        <v>0.40399999999999636</v>
      </c>
      <c r="T25" s="53"/>
    </row>
    <row r="26" spans="1:18" ht="18" customHeight="1">
      <c r="A26" s="72">
        <v>2563</v>
      </c>
      <c r="B26" s="76">
        <v>402.83</v>
      </c>
      <c r="C26" s="73">
        <v>64.24</v>
      </c>
      <c r="D26" s="74">
        <v>44094</v>
      </c>
      <c r="E26" s="76">
        <v>402.16</v>
      </c>
      <c r="F26" s="73">
        <v>35.86</v>
      </c>
      <c r="G26" s="74">
        <v>44094</v>
      </c>
      <c r="H26" s="76">
        <v>400.59</v>
      </c>
      <c r="I26" s="73">
        <v>0.95</v>
      </c>
      <c r="J26" s="74">
        <v>43932</v>
      </c>
      <c r="K26" s="76">
        <v>400.59</v>
      </c>
      <c r="L26" s="73">
        <v>0.95</v>
      </c>
      <c r="M26" s="74">
        <v>43932</v>
      </c>
      <c r="N26" s="83">
        <v>110.46</v>
      </c>
      <c r="O26" s="77">
        <v>3.5</v>
      </c>
      <c r="P26" s="1"/>
      <c r="Q26" s="89">
        <f t="shared" si="4"/>
        <v>2.6339999999999577</v>
      </c>
      <c r="R26" s="89">
        <f t="shared" si="3"/>
        <v>0.3939999999999486</v>
      </c>
    </row>
    <row r="27" spans="1:18" ht="18" customHeight="1">
      <c r="A27" s="72">
        <v>2564</v>
      </c>
      <c r="B27" s="76">
        <v>403.406</v>
      </c>
      <c r="C27" s="73">
        <v>99.82</v>
      </c>
      <c r="D27" s="74">
        <v>44463</v>
      </c>
      <c r="E27" s="76">
        <v>402.639</v>
      </c>
      <c r="F27" s="73">
        <v>57.04</v>
      </c>
      <c r="G27" s="74">
        <v>44465</v>
      </c>
      <c r="H27" s="76">
        <v>400.596</v>
      </c>
      <c r="I27" s="73">
        <v>0.8</v>
      </c>
      <c r="J27" s="74">
        <v>242615</v>
      </c>
      <c r="K27" s="76">
        <v>400.597</v>
      </c>
      <c r="L27" s="73">
        <v>0.8</v>
      </c>
      <c r="M27" s="74">
        <v>242616</v>
      </c>
      <c r="N27" s="83">
        <v>159.52</v>
      </c>
      <c r="O27" s="77">
        <v>5.058331344</v>
      </c>
      <c r="P27" s="1"/>
      <c r="Q27" s="5">
        <v>3.2099999999999795</v>
      </c>
      <c r="R27" s="53">
        <v>0.39999999999997726</v>
      </c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0"/>
      <c r="O31" s="91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2"/>
      <c r="I33" s="75"/>
      <c r="J33" s="93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2"/>
      <c r="I34" s="75"/>
      <c r="J34" s="93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2"/>
      <c r="I35" s="75"/>
      <c r="J35" s="93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4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6"/>
      <c r="E41" s="76"/>
      <c r="F41" s="73"/>
      <c r="G41" s="74"/>
      <c r="H41" s="92"/>
      <c r="I41" s="75"/>
      <c r="J41" s="93"/>
      <c r="K41" s="76"/>
      <c r="L41" s="73"/>
      <c r="M41" s="74"/>
      <c r="N41" s="83"/>
      <c r="O41" s="77"/>
      <c r="P41" s="1"/>
    </row>
    <row r="42" spans="1:16" ht="18" customHeight="1">
      <c r="A42" s="97"/>
      <c r="B42" s="98"/>
      <c r="C42" s="99"/>
      <c r="D42" s="100"/>
      <c r="E42" s="98"/>
      <c r="F42" s="99"/>
      <c r="G42" s="101"/>
      <c r="H42" s="98"/>
      <c r="I42" s="99"/>
      <c r="J42" s="101"/>
      <c r="K42" s="98"/>
      <c r="L42" s="99"/>
      <c r="M42" s="102"/>
      <c r="N42" s="103"/>
      <c r="O42" s="104"/>
      <c r="P42" s="1"/>
    </row>
  </sheetData>
  <sheetProtection/>
  <mergeCells count="2">
    <mergeCell ref="S9:T9"/>
    <mergeCell ref="S15:T15"/>
  </mergeCells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2010-12-01T03:14:29Z</cp:lastPrinted>
  <dcterms:created xsi:type="dcterms:W3CDTF">1994-01-31T08:04:27Z</dcterms:created>
  <dcterms:modified xsi:type="dcterms:W3CDTF">2022-05-26T07:21:14Z</dcterms:modified>
  <cp:category/>
  <cp:version/>
  <cp:contentType/>
  <cp:contentStatus/>
</cp:coreProperties>
</file>