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82" sheetId="1" r:id="rId1"/>
    <sheet name="กราฟP.8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<sst xmlns="http://schemas.openxmlformats.org/spreadsheetml/2006/main" count="23" uniqueCount="23">
  <si>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</si>
  <si>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</si>
  <si>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</si>
  <si>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</si>
  <si>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</si>
  <si>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</si>
  <si>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</si>
  <si>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</si>
  <si>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</si>
  <si>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</si>
  <si>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</si>
  <si>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</si>
  <si>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</si>
  <si>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</si>
  <si>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</si>
  <si>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</si>
  <si>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</si>
  <si>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</si>
  <si>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</si>
  <si>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</si>
  <si>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</si>
  <si>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P.82 บ้านสบวิน อ.แม่วาง จ.เชียงใหม่</t>
  </si>
  <si>
    <t>พื้นที่รับน้ำ 389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</si>
</sst>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น้ำแม่วาง สถานี P.82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201,718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2,305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P.82'!$A$5:$A$19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'ตะกอน- P.82'!$N$5:$N$19</c:f>
              <c:numCache>
                <c:ptCount val="15"/>
                <c:pt idx="0">
                  <c:v>201718.67</c:v>
                </c:pt>
                <c:pt idx="1">
                  <c:v>114977.45</c:v>
                </c:pt>
                <c:pt idx="2">
                  <c:v>32930.27</c:v>
                </c:pt>
                <c:pt idx="3">
                  <c:v>26995.8</c:v>
                </c:pt>
                <c:pt idx="4">
                  <c:v>11864.77</c:v>
                </c:pt>
                <c:pt idx="5">
                  <c:v>22255.05</c:v>
                </c:pt>
                <c:pt idx="6">
                  <c:v>6974.76</c:v>
                </c:pt>
                <c:pt idx="7">
                  <c:v>7067.19</c:v>
                </c:pt>
                <c:pt idx="8">
                  <c:v>5159.46</c:v>
                </c:pt>
                <c:pt idx="9">
                  <c:v>2305.66</c:v>
                </c:pt>
                <c:pt idx="10">
                  <c:v>8035.79</c:v>
                </c:pt>
                <c:pt idx="11">
                  <c:v>24578</c:v>
                </c:pt>
                <c:pt idx="12">
                  <c:v>9490</c:v>
                </c:pt>
                <c:pt idx="13">
                  <c:v>4688.500000000001</c:v>
                </c:pt>
                <c:pt idx="14">
                  <c:v>4907</c:v>
                </c:pt>
              </c:numCache>
            </c:numRef>
          </c:val>
        </c:ser>
        <c:gapWidth val="50"/>
        <c:axId val="55461201"/>
        <c:axId val="2938876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34,847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P.82'!$A$5:$A$18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'ตะกอน- P.82'!$P$5:$P$18</c:f>
              <c:numCache>
                <c:ptCount val="14"/>
                <c:pt idx="0">
                  <c:v>34847.66642857142</c:v>
                </c:pt>
                <c:pt idx="1">
                  <c:v>34847.66642857142</c:v>
                </c:pt>
                <c:pt idx="2">
                  <c:v>34847.66642857142</c:v>
                </c:pt>
                <c:pt idx="3">
                  <c:v>34847.66642857142</c:v>
                </c:pt>
                <c:pt idx="4">
                  <c:v>34847.66642857142</c:v>
                </c:pt>
                <c:pt idx="5">
                  <c:v>34847.66642857142</c:v>
                </c:pt>
                <c:pt idx="6">
                  <c:v>34847.66642857142</c:v>
                </c:pt>
                <c:pt idx="7">
                  <c:v>34847.66642857142</c:v>
                </c:pt>
                <c:pt idx="8">
                  <c:v>34847.66642857142</c:v>
                </c:pt>
                <c:pt idx="9">
                  <c:v>34847.66642857142</c:v>
                </c:pt>
                <c:pt idx="10">
                  <c:v>34847.66642857142</c:v>
                </c:pt>
                <c:pt idx="11">
                  <c:v>34847.66642857142</c:v>
                </c:pt>
                <c:pt idx="12">
                  <c:v>34847.66642857142</c:v>
                </c:pt>
                <c:pt idx="13">
                  <c:v>34847.66642857142</c:v>
                </c:pt>
              </c:numCache>
            </c:numRef>
          </c:val>
          <c:smooth val="0"/>
        </c:ser>
        <c:axId val="55461201"/>
        <c:axId val="29388762"/>
      </c:lineChart>
      <c:catAx>
        <c:axId val="55461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388762"/>
        <c:crosses val="autoZero"/>
        <c:auto val="1"/>
        <c:lblOffset val="100"/>
        <c:tickLblSkip val="1"/>
        <c:noMultiLvlLbl val="0"/>
      </c:catAx>
      <c:valAx>
        <c:axId val="29388762"/>
        <c:scaling>
          <c:orientation val="minMax"/>
          <c:max val="2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5461201"/>
        <c:crossesAt val="1"/>
        <c:crossBetween val="between"/>
        <c:dispUnits/>
        <c:majorUnit val="5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0">
      <selection activeCell="P22" sqref="P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1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1" t="s">
        <v>20</v>
      </c>
    </row>
    <row r="5" spans="1:16" ht="21">
      <c r="A5" s="9">
        <v>2549</v>
      </c>
      <c r="B5" s="17">
        <v>1180.52</v>
      </c>
      <c r="C5" s="17">
        <v>4000.36</v>
      </c>
      <c r="D5" s="17">
        <v>5462.64</v>
      </c>
      <c r="E5" s="17">
        <v>7697.22</v>
      </c>
      <c r="F5" s="17">
        <v>18201.89</v>
      </c>
      <c r="G5" s="17">
        <v>111002.18</v>
      </c>
      <c r="H5" s="17">
        <v>42584.61</v>
      </c>
      <c r="I5" s="17">
        <v>6167.84</v>
      </c>
      <c r="J5" s="17">
        <v>2465.55</v>
      </c>
      <c r="K5" s="17">
        <v>1566.47</v>
      </c>
      <c r="L5" s="17">
        <v>889.75</v>
      </c>
      <c r="M5" s="17">
        <v>499.65</v>
      </c>
      <c r="N5" s="13">
        <v>201718.67</v>
      </c>
      <c r="P5" s="22">
        <f>N39</f>
        <v>34847.66642857142</v>
      </c>
    </row>
    <row r="6" spans="1:16" ht="21">
      <c r="A6" s="10">
        <v>2550</v>
      </c>
      <c r="B6" s="18">
        <v>968</v>
      </c>
      <c r="C6" s="18">
        <v>5244.55</v>
      </c>
      <c r="D6" s="18">
        <v>470.58</v>
      </c>
      <c r="E6" s="18">
        <v>2062</v>
      </c>
      <c r="F6" s="18">
        <v>2187.58</v>
      </c>
      <c r="G6" s="18">
        <v>52503.27</v>
      </c>
      <c r="H6" s="18">
        <v>27065.05</v>
      </c>
      <c r="I6" s="18">
        <v>11801.73</v>
      </c>
      <c r="J6" s="18">
        <v>6784.54</v>
      </c>
      <c r="K6" s="18">
        <v>4233.65</v>
      </c>
      <c r="L6" s="18">
        <v>2919.43</v>
      </c>
      <c r="M6" s="18">
        <v>1745.48</v>
      </c>
      <c r="N6" s="14">
        <v>114977.45</v>
      </c>
      <c r="P6" s="22">
        <f aca="true" t="shared" si="0" ref="P6:P18">P5</f>
        <v>34847.66642857142</v>
      </c>
    </row>
    <row r="7" spans="1:16" ht="21">
      <c r="A7" s="10">
        <v>2551</v>
      </c>
      <c r="B7" s="18">
        <v>211.81</v>
      </c>
      <c r="C7" s="18">
        <v>4005.39</v>
      </c>
      <c r="D7" s="18">
        <v>716.14</v>
      </c>
      <c r="E7" s="18">
        <v>265.98</v>
      </c>
      <c r="F7" s="18">
        <v>1713</v>
      </c>
      <c r="G7" s="18">
        <v>2976.32</v>
      </c>
      <c r="H7" s="18">
        <v>7806.94</v>
      </c>
      <c r="I7" s="18">
        <v>10841.91</v>
      </c>
      <c r="J7" s="18">
        <v>2574.83</v>
      </c>
      <c r="K7" s="18">
        <v>1250.67</v>
      </c>
      <c r="L7" s="18">
        <v>409.99</v>
      </c>
      <c r="M7" s="18">
        <v>157.28</v>
      </c>
      <c r="N7" s="14">
        <v>32930.27</v>
      </c>
      <c r="P7" s="22">
        <f t="shared" si="0"/>
        <v>34847.66642857142</v>
      </c>
    </row>
    <row r="8" spans="1:16" ht="21">
      <c r="A8" s="10">
        <v>2552</v>
      </c>
      <c r="B8" s="18">
        <v>179.15</v>
      </c>
      <c r="C8" s="18">
        <v>1283.08</v>
      </c>
      <c r="D8" s="18">
        <v>1680.94</v>
      </c>
      <c r="E8" s="18">
        <v>6464</v>
      </c>
      <c r="F8" s="18">
        <v>3548.77</v>
      </c>
      <c r="G8" s="18">
        <v>9052.85</v>
      </c>
      <c r="H8" s="18">
        <v>7741.97</v>
      </c>
      <c r="I8" s="18">
        <v>1577.86</v>
      </c>
      <c r="J8" s="18">
        <v>675.72</v>
      </c>
      <c r="K8" s="18">
        <v>389.19</v>
      </c>
      <c r="L8" s="18">
        <v>127.63</v>
      </c>
      <c r="M8" s="18">
        <v>92.24</v>
      </c>
      <c r="N8" s="14">
        <v>26995.8</v>
      </c>
      <c r="P8" s="22">
        <f t="shared" si="0"/>
        <v>34847.66642857142</v>
      </c>
    </row>
    <row r="9" spans="1:16" ht="21">
      <c r="A9" s="10">
        <v>2553</v>
      </c>
      <c r="B9" s="18">
        <v>46.38</v>
      </c>
      <c r="C9" s="18">
        <v>45.26</v>
      </c>
      <c r="D9" s="18">
        <v>251.89</v>
      </c>
      <c r="E9" s="18">
        <v>531.73</v>
      </c>
      <c r="F9" s="18">
        <v>1068.12</v>
      </c>
      <c r="G9" s="18">
        <v>2320.72</v>
      </c>
      <c r="H9" s="18">
        <v>5389.93</v>
      </c>
      <c r="I9" s="18">
        <v>1154.34</v>
      </c>
      <c r="J9" s="18">
        <v>483.55</v>
      </c>
      <c r="K9" s="18">
        <v>247.01</v>
      </c>
      <c r="L9" s="18">
        <v>89.08</v>
      </c>
      <c r="M9" s="18">
        <v>236.75</v>
      </c>
      <c r="N9" s="14">
        <v>11864.77</v>
      </c>
      <c r="P9" s="22">
        <f t="shared" si="0"/>
        <v>34847.66642857142</v>
      </c>
    </row>
    <row r="10" spans="1:16" ht="21">
      <c r="A10" s="10">
        <v>2554</v>
      </c>
      <c r="B10" s="18">
        <v>70.61</v>
      </c>
      <c r="C10" s="18">
        <v>580.7</v>
      </c>
      <c r="D10" s="18">
        <v>802.12</v>
      </c>
      <c r="E10" s="18">
        <v>304.08</v>
      </c>
      <c r="F10" s="18">
        <v>1554.03</v>
      </c>
      <c r="G10" s="18">
        <v>6399.69</v>
      </c>
      <c r="H10" s="18">
        <v>9270.66</v>
      </c>
      <c r="I10" s="18">
        <v>1498.93</v>
      </c>
      <c r="J10" s="18">
        <v>833.91</v>
      </c>
      <c r="K10" s="18">
        <v>505.82</v>
      </c>
      <c r="L10" s="18">
        <v>261.37</v>
      </c>
      <c r="M10" s="18">
        <v>173.11</v>
      </c>
      <c r="N10" s="14">
        <v>22255.05</v>
      </c>
      <c r="P10" s="22">
        <f t="shared" si="0"/>
        <v>34847.66642857142</v>
      </c>
    </row>
    <row r="11" spans="1:16" ht="21">
      <c r="A11" s="10">
        <v>2555</v>
      </c>
      <c r="B11" s="18">
        <v>101.01</v>
      </c>
      <c r="C11" s="18">
        <v>311.33</v>
      </c>
      <c r="D11" s="18">
        <v>162.36</v>
      </c>
      <c r="E11" s="18">
        <v>422.18</v>
      </c>
      <c r="F11" s="18">
        <v>349.88</v>
      </c>
      <c r="G11" s="18">
        <v>3809.9</v>
      </c>
      <c r="H11" s="18">
        <v>976.82</v>
      </c>
      <c r="I11" s="18">
        <v>403.64</v>
      </c>
      <c r="J11" s="18">
        <v>201.12</v>
      </c>
      <c r="K11" s="18">
        <v>101.5</v>
      </c>
      <c r="L11" s="18">
        <v>68.51</v>
      </c>
      <c r="M11" s="18">
        <v>66.52</v>
      </c>
      <c r="N11" s="14">
        <v>6974.76</v>
      </c>
      <c r="P11" s="22">
        <f t="shared" si="0"/>
        <v>34847.66642857142</v>
      </c>
    </row>
    <row r="12" spans="1:16" ht="21">
      <c r="A12" s="10">
        <v>2556</v>
      </c>
      <c r="B12" s="18">
        <v>54.31</v>
      </c>
      <c r="C12" s="18">
        <v>74.25</v>
      </c>
      <c r="D12" s="18">
        <v>105.92</v>
      </c>
      <c r="E12" s="18">
        <v>443.48</v>
      </c>
      <c r="F12" s="18">
        <v>774.95</v>
      </c>
      <c r="G12" s="18">
        <v>1678.66</v>
      </c>
      <c r="H12" s="18">
        <v>2555.5</v>
      </c>
      <c r="I12" s="18">
        <v>707.75</v>
      </c>
      <c r="J12" s="18">
        <v>376.02</v>
      </c>
      <c r="K12" s="18">
        <v>189.8</v>
      </c>
      <c r="L12" s="18">
        <v>74.52</v>
      </c>
      <c r="M12" s="18">
        <v>32.02</v>
      </c>
      <c r="N12" s="14">
        <v>7067.19</v>
      </c>
      <c r="P12" s="22">
        <f t="shared" si="0"/>
        <v>34847.66642857142</v>
      </c>
    </row>
    <row r="13" spans="1:16" ht="21">
      <c r="A13" s="10">
        <v>2557</v>
      </c>
      <c r="B13" s="18">
        <v>76.14</v>
      </c>
      <c r="C13" s="18">
        <v>157.87</v>
      </c>
      <c r="D13" s="18">
        <v>205.99</v>
      </c>
      <c r="E13" s="18">
        <v>491.04</v>
      </c>
      <c r="F13" s="18">
        <v>595.3</v>
      </c>
      <c r="G13" s="18">
        <v>2020.24</v>
      </c>
      <c r="H13" s="18">
        <v>655.63</v>
      </c>
      <c r="I13" s="18">
        <v>492.76</v>
      </c>
      <c r="J13" s="18">
        <v>153.77</v>
      </c>
      <c r="K13" s="18">
        <v>182.15</v>
      </c>
      <c r="L13" s="18">
        <v>74.33</v>
      </c>
      <c r="M13" s="18">
        <v>54.22</v>
      </c>
      <c r="N13" s="14">
        <v>5159.46</v>
      </c>
      <c r="P13" s="22">
        <f t="shared" si="0"/>
        <v>34847.66642857142</v>
      </c>
    </row>
    <row r="14" spans="1:16" ht="21">
      <c r="A14" s="10">
        <v>2558</v>
      </c>
      <c r="B14" s="18">
        <v>77.28</v>
      </c>
      <c r="C14" s="18">
        <v>82.8</v>
      </c>
      <c r="D14" s="18">
        <v>69.44</v>
      </c>
      <c r="E14" s="18">
        <v>167.93</v>
      </c>
      <c r="F14" s="18">
        <v>377.53</v>
      </c>
      <c r="G14" s="18">
        <v>524.76</v>
      </c>
      <c r="H14" s="18">
        <v>369.04</v>
      </c>
      <c r="I14" s="18">
        <v>267.43</v>
      </c>
      <c r="J14" s="18">
        <v>136.24</v>
      </c>
      <c r="K14" s="18">
        <v>105.2</v>
      </c>
      <c r="L14" s="18">
        <v>72.49</v>
      </c>
      <c r="M14" s="18">
        <v>55.52</v>
      </c>
      <c r="N14" s="14">
        <v>2305.66</v>
      </c>
      <c r="P14" s="22">
        <f t="shared" si="0"/>
        <v>34847.66642857142</v>
      </c>
    </row>
    <row r="15" spans="1:16" ht="21">
      <c r="A15" s="10">
        <v>2559</v>
      </c>
      <c r="B15" s="18">
        <v>19.69</v>
      </c>
      <c r="C15" s="18">
        <v>23.37</v>
      </c>
      <c r="D15" s="18">
        <v>520.95</v>
      </c>
      <c r="E15" s="18">
        <v>807.58</v>
      </c>
      <c r="F15" s="18">
        <v>654.71</v>
      </c>
      <c r="G15" s="18">
        <v>2517.75</v>
      </c>
      <c r="H15" s="18">
        <v>1028.66</v>
      </c>
      <c r="I15" s="18">
        <v>1137.78</v>
      </c>
      <c r="J15" s="18">
        <v>546.91</v>
      </c>
      <c r="K15" s="18">
        <v>480.15</v>
      </c>
      <c r="L15" s="18">
        <v>249.12</v>
      </c>
      <c r="M15" s="18">
        <v>49.12</v>
      </c>
      <c r="N15" s="14">
        <v>8035.79</v>
      </c>
      <c r="P15" s="22">
        <f t="shared" si="0"/>
        <v>34847.66642857142</v>
      </c>
    </row>
    <row r="16" spans="1:16" ht="21">
      <c r="A16" s="10">
        <v>2560</v>
      </c>
      <c r="B16" s="27">
        <v>44</v>
      </c>
      <c r="C16" s="27">
        <v>1612</v>
      </c>
      <c r="D16" s="27">
        <v>1364</v>
      </c>
      <c r="E16" s="27">
        <v>1742</v>
      </c>
      <c r="F16" s="27">
        <v>2522</v>
      </c>
      <c r="G16" s="27">
        <v>4991</v>
      </c>
      <c r="H16" s="27">
        <v>8472</v>
      </c>
      <c r="I16" s="27">
        <v>1889</v>
      </c>
      <c r="J16" s="27">
        <v>871</v>
      </c>
      <c r="K16" s="27">
        <v>619</v>
      </c>
      <c r="L16" s="27">
        <v>266</v>
      </c>
      <c r="M16" s="27">
        <v>186</v>
      </c>
      <c r="N16" s="28">
        <f>SUM(B16:M16)</f>
        <v>24578</v>
      </c>
      <c r="P16" s="22">
        <f t="shared" si="0"/>
        <v>34847.66642857142</v>
      </c>
    </row>
    <row r="17" spans="1:16" ht="21">
      <c r="A17" s="10">
        <v>2561</v>
      </c>
      <c r="B17" s="18">
        <v>183</v>
      </c>
      <c r="C17" s="18">
        <v>360</v>
      </c>
      <c r="D17" s="18">
        <v>886</v>
      </c>
      <c r="E17" s="18">
        <v>541</v>
      </c>
      <c r="F17" s="18">
        <v>739</v>
      </c>
      <c r="G17" s="18">
        <v>1396</v>
      </c>
      <c r="H17" s="18">
        <v>3479</v>
      </c>
      <c r="I17" s="18">
        <v>910</v>
      </c>
      <c r="J17" s="18">
        <v>484</v>
      </c>
      <c r="K17" s="18">
        <v>319</v>
      </c>
      <c r="L17" s="18">
        <v>119</v>
      </c>
      <c r="M17" s="18">
        <v>74</v>
      </c>
      <c r="N17" s="14">
        <f>SUM(B17:M17)</f>
        <v>9490</v>
      </c>
      <c r="P17" s="22">
        <f t="shared" si="0"/>
        <v>34847.66642857142</v>
      </c>
    </row>
    <row r="18" spans="1:16" ht="21">
      <c r="A18" s="10">
        <v>2562</v>
      </c>
      <c r="B18" s="18">
        <v>54.21</v>
      </c>
      <c r="C18" s="18">
        <v>94.31</v>
      </c>
      <c r="D18" s="18">
        <v>60.47</v>
      </c>
      <c r="E18" s="18">
        <v>57.07</v>
      </c>
      <c r="F18" s="18">
        <v>1822.3</v>
      </c>
      <c r="G18" s="18">
        <v>1511.87</v>
      </c>
      <c r="H18" s="18">
        <v>436.7</v>
      </c>
      <c r="I18" s="18">
        <v>370.7</v>
      </c>
      <c r="J18" s="18">
        <v>138.35</v>
      </c>
      <c r="K18" s="18">
        <v>80.88</v>
      </c>
      <c r="L18" s="18">
        <v>38.76</v>
      </c>
      <c r="M18" s="18">
        <v>22.88</v>
      </c>
      <c r="N18" s="14">
        <f>SUM(B18:M18)</f>
        <v>4688.500000000001</v>
      </c>
      <c r="P18" s="22">
        <f t="shared" si="0"/>
        <v>34847.66642857142</v>
      </c>
    </row>
    <row r="19" spans="1:16" ht="21">
      <c r="A19" s="24">
        <v>2563</v>
      </c>
      <c r="B19" s="25">
        <v>147</v>
      </c>
      <c r="C19" s="25">
        <v>200</v>
      </c>
      <c r="D19" s="25">
        <v>214</v>
      </c>
      <c r="E19" s="25">
        <v>275</v>
      </c>
      <c r="F19" s="25">
        <v>680</v>
      </c>
      <c r="G19" s="25">
        <v>2039</v>
      </c>
      <c r="H19" s="25">
        <v>1352</v>
      </c>
      <c r="I19" s="25">
        <v>827</v>
      </c>
      <c r="J19" s="25">
        <v>317</v>
      </c>
      <c r="K19" s="25">
        <v>237</v>
      </c>
      <c r="L19" s="25">
        <v>174</v>
      </c>
      <c r="M19" s="25">
        <v>109</v>
      </c>
      <c r="N19" s="26">
        <f>SUM(B19:M19)</f>
        <v>6571</v>
      </c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MAX(B5:B18)</f>
        <v>1180.52</v>
      </c>
      <c r="C38" s="20">
        <f aca="true" t="shared" si="1" ref="C38:M38">MAX(C5:C18)</f>
        <v>5244.55</v>
      </c>
      <c r="D38" s="20">
        <f t="shared" si="1"/>
        <v>5462.64</v>
      </c>
      <c r="E38" s="20">
        <f t="shared" si="1"/>
        <v>7697.22</v>
      </c>
      <c r="F38" s="20">
        <f t="shared" si="1"/>
        <v>18201.89</v>
      </c>
      <c r="G38" s="20">
        <f t="shared" si="1"/>
        <v>111002.18</v>
      </c>
      <c r="H38" s="20">
        <f t="shared" si="1"/>
        <v>42584.61</v>
      </c>
      <c r="I38" s="20">
        <f t="shared" si="1"/>
        <v>11801.73</v>
      </c>
      <c r="J38" s="20">
        <f t="shared" si="1"/>
        <v>6784.54</v>
      </c>
      <c r="K38" s="20">
        <f t="shared" si="1"/>
        <v>4233.65</v>
      </c>
      <c r="L38" s="20">
        <f t="shared" si="1"/>
        <v>2919.43</v>
      </c>
      <c r="M38" s="20">
        <f t="shared" si="1"/>
        <v>1745.48</v>
      </c>
      <c r="N38" s="29">
        <f>MAX(N5:N18)</f>
        <v>201718.67</v>
      </c>
    </row>
    <row r="39" spans="1:14" ht="21">
      <c r="A39" s="12" t="s">
        <v>14</v>
      </c>
      <c r="B39" s="20">
        <f>AVERAGE(B5:B18)</f>
        <v>233.29357142857148</v>
      </c>
      <c r="C39" s="20">
        <f aca="true" t="shared" si="2" ref="C39:M39">AVERAGE(C5:C18)</f>
        <v>1276.805</v>
      </c>
      <c r="D39" s="20">
        <f t="shared" si="2"/>
        <v>911.3885714285716</v>
      </c>
      <c r="E39" s="20">
        <f t="shared" si="2"/>
        <v>1571.2350000000004</v>
      </c>
      <c r="F39" s="20">
        <f t="shared" si="2"/>
        <v>2579.218571428571</v>
      </c>
      <c r="G39" s="20">
        <f t="shared" si="2"/>
        <v>14478.94357142857</v>
      </c>
      <c r="H39" s="20">
        <f t="shared" si="2"/>
        <v>8416.607857142857</v>
      </c>
      <c r="I39" s="20">
        <f t="shared" si="2"/>
        <v>2801.547857142857</v>
      </c>
      <c r="J39" s="20">
        <f t="shared" si="2"/>
        <v>1194.6792857142857</v>
      </c>
      <c r="K39" s="20">
        <f t="shared" si="2"/>
        <v>733.6064285714284</v>
      </c>
      <c r="L39" s="20">
        <f t="shared" si="2"/>
        <v>404.2842857142858</v>
      </c>
      <c r="M39" s="20">
        <f t="shared" si="2"/>
        <v>246.05642857142857</v>
      </c>
      <c r="N39" s="16">
        <f>SUM(B39:M39)</f>
        <v>34847.66642857142</v>
      </c>
    </row>
    <row r="40" spans="1:14" ht="21">
      <c r="A40" s="12" t="s">
        <v>15</v>
      </c>
      <c r="B40" s="20">
        <f>MIN(B5:B18)</f>
        <v>19.69</v>
      </c>
      <c r="C40" s="20">
        <f aca="true" t="shared" si="3" ref="C40:M40">MIN(C5:C18)</f>
        <v>23.37</v>
      </c>
      <c r="D40" s="20">
        <f t="shared" si="3"/>
        <v>60.47</v>
      </c>
      <c r="E40" s="20">
        <f t="shared" si="3"/>
        <v>57.07</v>
      </c>
      <c r="F40" s="20">
        <f t="shared" si="3"/>
        <v>349.88</v>
      </c>
      <c r="G40" s="20">
        <f t="shared" si="3"/>
        <v>524.76</v>
      </c>
      <c r="H40" s="20">
        <f t="shared" si="3"/>
        <v>369.04</v>
      </c>
      <c r="I40" s="20">
        <f t="shared" si="3"/>
        <v>267.43</v>
      </c>
      <c r="J40" s="20">
        <f t="shared" si="3"/>
        <v>136.24</v>
      </c>
      <c r="K40" s="20">
        <f t="shared" si="3"/>
        <v>80.88</v>
      </c>
      <c r="L40" s="20">
        <f t="shared" si="3"/>
        <v>38.76</v>
      </c>
      <c r="M40" s="20">
        <f t="shared" si="3"/>
        <v>22.88</v>
      </c>
      <c r="N40" s="29">
        <f>MIN(N5:N18)</f>
        <v>2305.66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2021-04-23T02:34:07Z</dcterms:modified>
  <cp:category/>
  <cp:version/>
  <cp:contentType/>
  <cp:contentStatus/>
</cp:coreProperties>
</file>