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<sst xmlns="http://schemas.openxmlformats.org/spreadsheetml/2006/main" count="50" uniqueCount="25">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</sst>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P.81'!$D$36:$O$36</c:f>
              <c:numCache/>
            </c:numRef>
          </c:xVal>
          <c:yVal>
            <c:numRef>
              <c:f>'Return P.81'!$D$37:$O$37</c:f>
              <c:numCache/>
            </c:numRef>
          </c:yVal>
          <c:smooth val="0"/>
        </c:ser>
        <c:axId val="62619713"/>
        <c:axId val="26706506"/>
      </c:scatterChart>
      <c:valAx>
        <c:axId val="626197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706506"/>
        <c:crossesAt val="10"/>
        <c:crossBetween val="midCat"/>
        <c:dispUnits/>
        <c:majorUnit val="10"/>
      </c:valAx>
      <c:valAx>
        <c:axId val="2670650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61971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7" sqref="V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AVERAGE(J41:J57)</f>
        <v>106.7805882352941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(VAR(J41:J57))</f>
        <v>1828.050318382353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2545</v>
      </c>
      <c r="B6" s="16">
        <v>165.4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STDEV(J41:J57)</f>
        <v>42.75570509747621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2546</v>
      </c>
      <c r="B7" s="16">
        <v>144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2547</v>
      </c>
      <c r="B8" s="16">
        <v>121.4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2548</v>
      </c>
      <c r="B9" s="16">
        <v>148.45</v>
      </c>
      <c r="C9" s="17"/>
      <c r="D9" s="18"/>
      <c r="E9" s="20"/>
      <c r="F9" s="20"/>
      <c r="U9" s="2" t="s">
        <v>17</v>
      </c>
      <c r="V9" s="21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2549</v>
      </c>
      <c r="B10" s="16">
        <v>161.18</v>
      </c>
      <c r="C10" s="17"/>
      <c r="D10" s="18"/>
      <c r="E10" s="22"/>
      <c r="F10" s="23"/>
      <c r="U10" s="2" t="s">
        <v>18</v>
      </c>
      <c r="V10" s="21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2550</v>
      </c>
      <c r="B11" s="16">
        <v>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2551</v>
      </c>
      <c r="B12" s="16">
        <v>98.02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2552</v>
      </c>
      <c r="B13" s="16">
        <v>37.28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2553</v>
      </c>
      <c r="B14" s="16">
        <v>93.03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2554</v>
      </c>
      <c r="B15" s="16">
        <v>165.01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2555</v>
      </c>
      <c r="B16" s="16">
        <v>89.35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2556</v>
      </c>
      <c r="B17" s="16">
        <v>79.07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2557</v>
      </c>
      <c r="B18" s="16">
        <v>63.2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2558</v>
      </c>
      <c r="B19" s="16">
        <v>29.58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2559</v>
      </c>
      <c r="B20" s="30">
        <v>121.35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2560</v>
      </c>
      <c r="B21" s="30">
        <v>77.8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2561</v>
      </c>
      <c r="B22" s="16">
        <v>133.15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100.56</v>
      </c>
      <c r="E37" s="60">
        <f t="shared" si="1"/>
        <v>122.61</v>
      </c>
      <c r="F37" s="62">
        <f t="shared" si="1"/>
        <v>136.73</v>
      </c>
      <c r="G37" s="62">
        <f t="shared" si="1"/>
        <v>147.17</v>
      </c>
      <c r="H37" s="62">
        <f t="shared" si="1"/>
        <v>155.48</v>
      </c>
      <c r="I37" s="62">
        <f t="shared" si="1"/>
        <v>178.03</v>
      </c>
      <c r="J37" s="62">
        <f t="shared" si="1"/>
        <v>207.63</v>
      </c>
      <c r="K37" s="62">
        <f t="shared" si="1"/>
        <v>217.02</v>
      </c>
      <c r="L37" s="62">
        <f t="shared" si="1"/>
        <v>245.95</v>
      </c>
      <c r="M37" s="62">
        <f t="shared" si="1"/>
        <v>274.66</v>
      </c>
      <c r="N37" s="62">
        <f t="shared" si="1"/>
        <v>303.27</v>
      </c>
      <c r="O37" s="62">
        <f t="shared" si="1"/>
        <v>341.01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2545</v>
      </c>
      <c r="J41" s="25">
        <v>165.4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2546</v>
      </c>
      <c r="J42" s="25">
        <v>144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2547</v>
      </c>
      <c r="J43" s="25">
        <v>121.4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2548</v>
      </c>
      <c r="J44" s="25">
        <v>148.45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2549</v>
      </c>
      <c r="J45" s="25">
        <v>161.18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2550</v>
      </c>
      <c r="J46" s="25">
        <v>88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2551</v>
      </c>
      <c r="J47" s="25">
        <v>98.02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2552</v>
      </c>
      <c r="J48" s="25">
        <v>37.28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2553</v>
      </c>
      <c r="J49" s="25">
        <v>93.03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2554</v>
      </c>
      <c r="J50" s="25">
        <v>165.01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75">
        <v>2555</v>
      </c>
      <c r="J51" s="25">
        <v>89.35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2556</v>
      </c>
      <c r="J52" s="25">
        <v>79.07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2557</v>
      </c>
      <c r="J53" s="25">
        <v>63.2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2558</v>
      </c>
      <c r="J54" s="84">
        <v>29.58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2559</v>
      </c>
      <c r="J55" s="25">
        <v>121.35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2560</v>
      </c>
      <c r="J56" s="25">
        <v>77.8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2561</v>
      </c>
      <c r="J57" s="25">
        <v>133.15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1">
        <f>IF($A$79&gt;=6,VLOOKUP($F$78,$X$3:$AC$38,$A$79-4),VLOOKUP($A$78,$X$3:$AC$38,$A$79+1))</f>
        <v>0.51768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1">
        <f>IF($A$79&gt;=6,VLOOKUP($F$78,$Y$58:$AD$97,$A$79-4),VLOOKUP($A$78,$Y$58:$AD$97,$A$79+1))</f>
        <v>1.03973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2">
        <f>B81/V6</f>
        <v>0.024317924301086393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3">
        <f>V4-(B80/B83)</f>
        <v>85.49258710532624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2019-06-14T07:38:36Z</dcterms:modified>
  <cp:category/>
  <cp:version/>
  <cp:contentType/>
  <cp:contentStatus/>
</cp:coreProperties>
</file>