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<sst xmlns="http://schemas.openxmlformats.org/spreadsheetml/2006/main" count="50" uniqueCount="25">
  <si>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</si>
  <si>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</si>
  <si>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</si>
  <si>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</si>
  <si>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</si>
  <si>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</si>
  <si>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</si>
  <si>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</si>
  <si>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</si>
  <si>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</si>
  <si>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</si>
  <si>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</si>
  <si>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</si>
  <si>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</si>
  <si>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</si>
  <si>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</si>
  <si>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</si>
  <si>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</si>
  <si>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</si>
  <si>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</si>
  <si>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</si>
  <si>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</si>
  <si>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</si>
  <si>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P.80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</si>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</sst>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0.041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'P.80'!$D$36:$O$36</c:f>
              <c:numCache/>
            </c:numRef>
          </c:xVal>
          <c:yVal>
            <c:numRef>
              <c:f>'P.80'!$D$37:$O$37</c:f>
              <c:numCache/>
            </c:numRef>
          </c:yVal>
          <c:smooth val="0"/>
        </c:ser>
        <c:axId val="63530759"/>
        <c:axId val="34905920"/>
      </c:scatterChart>
      <c:valAx>
        <c:axId val="635307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905920"/>
        <c:crossesAt val="1"/>
        <c:crossBetween val="midCat"/>
        <c:dispUnits/>
        <c:majorUnit val="10"/>
      </c:valAx>
      <c:valAx>
        <c:axId val="3490592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530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S14" sqref="S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23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2.428727272727269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1.0549015411255394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f aca="true" t="shared" si="0" ref="A6:A13">I41</f>
        <v>2544</v>
      </c>
      <c r="B6" s="94">
        <f aca="true" t="shared" si="1" ref="B6:B27">J41</f>
        <v>4.37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1.0270839990602225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f t="shared" si="0"/>
        <v>2545</v>
      </c>
      <c r="B7" s="85">
        <f t="shared" si="1"/>
        <v>2.7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f t="shared" si="0"/>
        <v>2546</v>
      </c>
      <c r="B8" s="85">
        <f t="shared" si="1"/>
        <v>1.9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f t="shared" si="0"/>
        <v>2547</v>
      </c>
      <c r="B9" s="85">
        <f t="shared" si="1"/>
        <v>2.7</v>
      </c>
      <c r="C9" s="86"/>
      <c r="D9" s="87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f t="shared" si="0"/>
        <v>2548</v>
      </c>
      <c r="B10" s="85">
        <f t="shared" si="1"/>
        <v>2.8</v>
      </c>
      <c r="C10" s="86"/>
      <c r="D10" s="87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f t="shared" si="0"/>
        <v>2549</v>
      </c>
      <c r="B11" s="85">
        <f t="shared" si="1"/>
        <v>1.85</v>
      </c>
      <c r="C11" s="86"/>
      <c r="D11" s="87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f t="shared" si="0"/>
        <v>2550</v>
      </c>
      <c r="B12" s="85">
        <f t="shared" si="1"/>
        <v>2</v>
      </c>
      <c r="C12" s="86"/>
      <c r="D12" s="87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>
        <f t="shared" si="0"/>
        <v>2551</v>
      </c>
      <c r="B13" s="85">
        <f t="shared" si="1"/>
        <v>1.853999999999985</v>
      </c>
      <c r="C13" s="86"/>
      <c r="D13" s="87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>
        <v>2552</v>
      </c>
      <c r="B14" s="85">
        <f t="shared" si="1"/>
        <v>3.9499999999999886</v>
      </c>
      <c r="C14" s="86"/>
      <c r="D14" s="87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>
        <v>2553</v>
      </c>
      <c r="B15" s="85">
        <f t="shared" si="1"/>
        <v>4.053999999999974</v>
      </c>
      <c r="C15" s="86"/>
      <c r="D15" s="87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>
        <v>2554</v>
      </c>
      <c r="B16" s="85">
        <f t="shared" si="1"/>
        <v>4.6200000000000045</v>
      </c>
      <c r="C16" s="86"/>
      <c r="D16" s="87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>
        <v>2555</v>
      </c>
      <c r="B17" s="85">
        <f t="shared" si="1"/>
        <v>1.8899999999999864</v>
      </c>
      <c r="C17" s="86"/>
      <c r="D17" s="87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>
        <v>2556</v>
      </c>
      <c r="B18" s="85">
        <f t="shared" si="1"/>
        <v>1.4839999999999804</v>
      </c>
      <c r="C18" s="86"/>
      <c r="D18" s="87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>
        <v>2557</v>
      </c>
      <c r="B19" s="85">
        <f t="shared" si="1"/>
        <v>1.5</v>
      </c>
      <c r="C19" s="86"/>
      <c r="D19" s="87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>
        <v>2558</v>
      </c>
      <c r="B20" s="85">
        <f t="shared" si="1"/>
        <v>1.1800000000000068</v>
      </c>
      <c r="C20" s="86"/>
      <c r="D20" s="87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>
        <v>2559</v>
      </c>
      <c r="B21" s="85">
        <f t="shared" si="1"/>
        <v>2.089999999999975</v>
      </c>
      <c r="C21" s="86"/>
      <c r="D21" s="87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>
        <v>2560</v>
      </c>
      <c r="B22" s="85">
        <f t="shared" si="1"/>
        <v>1.579999999999984</v>
      </c>
      <c r="C22" s="86"/>
      <c r="D22" s="87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>
        <v>2561</v>
      </c>
      <c r="B23" s="85">
        <f t="shared" si="1"/>
        <v>2.6100000000000136</v>
      </c>
      <c r="C23" s="86"/>
      <c r="D23" s="87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>
        <v>2562</v>
      </c>
      <c r="B24" s="85">
        <f t="shared" si="1"/>
        <v>1.1800000000000068</v>
      </c>
      <c r="C24" s="86"/>
      <c r="D24" s="87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>
        <v>2563</v>
      </c>
      <c r="B25" s="85">
        <f t="shared" si="1"/>
        <v>2.6000000000000227</v>
      </c>
      <c r="C25" s="86"/>
      <c r="D25" s="87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>
        <v>2564</v>
      </c>
      <c r="B26" s="85">
        <f t="shared" si="1"/>
        <v>1.5199999999999818</v>
      </c>
      <c r="C26" s="86"/>
      <c r="D26" s="87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>
        <v>2565</v>
      </c>
      <c r="B27" s="85">
        <f t="shared" si="1"/>
        <v>3</v>
      </c>
      <c r="C27" s="86"/>
      <c r="D27" s="87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3" ref="D37:O37">ROUND((((-LN(-LN(1-1/D36)))+$B$83*$B$84)/$B$83),2)</f>
        <v>2.28</v>
      </c>
      <c r="E37" s="74">
        <f t="shared" si="3"/>
        <v>2.79</v>
      </c>
      <c r="F37" s="74">
        <f t="shared" si="3"/>
        <v>3.12</v>
      </c>
      <c r="G37" s="74">
        <f t="shared" si="3"/>
        <v>3.36</v>
      </c>
      <c r="H37" s="74">
        <f t="shared" si="3"/>
        <v>3.55</v>
      </c>
      <c r="I37" s="74">
        <f t="shared" si="3"/>
        <v>4.07</v>
      </c>
      <c r="J37" s="74">
        <f t="shared" si="3"/>
        <v>4.76</v>
      </c>
      <c r="K37" s="74">
        <f t="shared" si="3"/>
        <v>4.98</v>
      </c>
      <c r="L37" s="74">
        <f t="shared" si="3"/>
        <v>5.65</v>
      </c>
      <c r="M37" s="75">
        <f t="shared" si="3"/>
        <v>6.32</v>
      </c>
      <c r="N37" s="75">
        <f t="shared" si="3"/>
        <v>6.98</v>
      </c>
      <c r="O37" s="75">
        <f t="shared" si="3"/>
        <v>7.86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2544</v>
      </c>
      <c r="J41" s="77">
        <v>4.37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2545</v>
      </c>
      <c r="J42" s="77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2546</v>
      </c>
      <c r="J43" s="77">
        <v>1.9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2547</v>
      </c>
      <c r="J44" s="77">
        <v>2.7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2548</v>
      </c>
      <c r="J45" s="77">
        <v>2.8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2549</v>
      </c>
      <c r="J46" s="77">
        <v>1.85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2550</v>
      </c>
      <c r="J47" s="77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>
        <v>2551</v>
      </c>
      <c r="J48" s="77">
        <v>1.853999999999985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>
        <v>2552</v>
      </c>
      <c r="J49" s="77">
        <v>3.9499999999999886</v>
      </c>
      <c r="K49" s="18"/>
      <c r="S49" s="40"/>
      <c r="T49">
        <f>459.716-455.096</f>
        <v>4.6200000000000045</v>
      </c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>
        <v>2553</v>
      </c>
      <c r="J50" s="77">
        <v>4.053999999999974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>
        <v>2554</v>
      </c>
      <c r="J51" s="77">
        <v>4.6200000000000045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>
        <v>2555</v>
      </c>
      <c r="J52" s="77">
        <v>1.8899999999999864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>
        <v>2556</v>
      </c>
      <c r="J53" s="77">
        <v>1.4839999999999804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>
        <v>2557</v>
      </c>
      <c r="J54" s="77">
        <v>1.5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>
        <v>2558</v>
      </c>
      <c r="J55" s="77">
        <v>1.1800000000000068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>
        <v>2559</v>
      </c>
      <c r="J56" s="77">
        <v>2.089999999999975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>
        <v>2560</v>
      </c>
      <c r="J57" s="77">
        <v>1.579999999999984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>
        <v>2561</v>
      </c>
      <c r="J58" s="77">
        <v>2.6100000000000136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>
        <v>2562</v>
      </c>
      <c r="J59" s="77">
        <v>1.1800000000000068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>
        <v>2563</v>
      </c>
      <c r="J60" s="77">
        <v>2.6000000000000227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>
        <v>2564</v>
      </c>
      <c r="J61" s="77">
        <v>1.5199999999999818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>
        <v>2565</v>
      </c>
      <c r="J62" s="77">
        <v>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>
        <v>2566</v>
      </c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2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2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72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72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1.0471100717994346</v>
      </c>
      <c r="C83" s="28"/>
      <c r="D83" s="28"/>
      <c r="E83" s="28"/>
      <c r="I83" s="72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1.9256483565874</v>
      </c>
      <c r="C84" s="28"/>
      <c r="D84" s="28"/>
      <c r="E84" s="28"/>
      <c r="I84" s="72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9"/>
    </sheetView>
  </sheetViews>
  <sheetFormatPr defaultColWidth="9.140625" defaultRowHeight="21.75"/>
  <sheetData>
    <row r="1" ht="21.75">
      <c r="D1" s="71">
        <v>455.096</v>
      </c>
    </row>
    <row r="2" spans="2:4" ht="21.75">
      <c r="B2">
        <v>2544</v>
      </c>
      <c r="C2" s="82"/>
      <c r="D2" s="81">
        <v>4.37</v>
      </c>
    </row>
    <row r="3" spans="2:4" ht="21.75">
      <c r="B3">
        <v>2545</v>
      </c>
      <c r="C3" s="82"/>
      <c r="D3" s="81">
        <v>2.7</v>
      </c>
    </row>
    <row r="4" spans="2:4" ht="21.75">
      <c r="B4">
        <v>2546</v>
      </c>
      <c r="C4" s="83"/>
      <c r="D4" s="81">
        <v>1.9</v>
      </c>
    </row>
    <row r="5" spans="2:4" ht="21.75">
      <c r="B5">
        <v>2547</v>
      </c>
      <c r="C5" s="82"/>
      <c r="D5" s="81">
        <v>2.7</v>
      </c>
    </row>
    <row r="6" spans="2:4" ht="21.75">
      <c r="B6">
        <v>2548</v>
      </c>
      <c r="C6" s="82"/>
      <c r="D6" s="81">
        <v>2.8</v>
      </c>
    </row>
    <row r="7" spans="2:4" ht="21.75">
      <c r="B7">
        <v>2549</v>
      </c>
      <c r="C7" s="82"/>
      <c r="D7" s="81">
        <v>1.85</v>
      </c>
    </row>
    <row r="8" spans="2:4" ht="21.75">
      <c r="B8">
        <v>2550</v>
      </c>
      <c r="C8" s="82">
        <v>457.1</v>
      </c>
      <c r="D8" s="81">
        <f>C8-$D$1</f>
        <v>2.004000000000019</v>
      </c>
    </row>
    <row r="9" spans="2:4" ht="21.75">
      <c r="B9">
        <v>2551</v>
      </c>
      <c r="C9" s="82">
        <v>456.95</v>
      </c>
      <c r="D9" s="81">
        <f>C9-$D$1</f>
        <v>1.853999999999985</v>
      </c>
    </row>
    <row r="10" spans="3:4" ht="21.75">
      <c r="C10" s="82"/>
      <c r="D10" s="81"/>
    </row>
    <row r="11" spans="3:4" ht="21.75">
      <c r="C11" s="82"/>
      <c r="D11" s="81"/>
    </row>
    <row r="12" spans="3:4" ht="21.75">
      <c r="C12" s="82"/>
      <c r="D12" s="81"/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2023-05-11T07:30:17Z</dcterms:modified>
  <cp:category/>
  <cp:version/>
  <cp:contentType/>
  <cp:contentStatus/>
</cp:coreProperties>
</file>