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79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<sst xmlns="http://schemas.openxmlformats.org/spreadsheetml/2006/main" count="64" uniqueCount="31">
  <si>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</si>
  <si>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</si>
  <si>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</si>
  <si>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</si>
  <si>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</si>
  <si>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</si>
  <si>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</si>
  <si>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</si>
  <si>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</si>
  <si>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</si>
  <si>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</si>
  <si>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</si>
  <si>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</si>
  <si>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</si>
  <si>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</si>
  <si>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</si>
  <si>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</si>
  <si>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</si>
  <si>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</si>
  <si>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</si>
  <si>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</si>
  <si>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</si>
  <si>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</si>
  <si>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</si>
  <si>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</si>
  <si>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</si>
  <si>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</si>
  <si>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น้ำแม่กวง สถานี P.79  บ้านแม่หวาน อ.ดอยสะเก็ด จ.เชียงใหม่</t>
  </si>
  <si>
    <t>พื้นที่รับน้ำ 134 ตร.กม.</t>
  </si>
  <si>
    <t>พื้นที่รับน้ำ 136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</si>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</sst>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0.0000000"/>
    <numFmt numFmtId="215" formatCode="0.000000"/>
    <numFmt numFmtId="216" formatCode="0.00000"/>
    <numFmt numFmtId="217" formatCode="0.000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43" applyFont="1">
      <alignment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right"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2" fontId="11" fillId="0" borderId="31" xfId="42" applyNumberFormat="1" applyFont="1" applyBorder="1" applyAlignment="1">
      <alignment horizontal="centerContinuous"/>
      <protection/>
    </xf>
    <xf numFmtId="0" fontId="11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0" fontId="11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9" xfId="0" applyFont="1" applyBorder="1" applyAlignment="1">
      <alignment/>
    </xf>
    <xf numFmtId="4" fontId="11" fillId="0" borderId="0" xfId="0" applyNumberFormat="1" applyFont="1" applyBorder="1" applyAlignment="1">
      <alignment/>
    </xf>
    <xf numFmtId="213" fontId="11" fillId="0" borderId="0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0" fontId="11" fillId="0" borderId="32" xfId="0" applyFont="1" applyBorder="1" applyAlignment="1">
      <alignment horizontal="center"/>
    </xf>
    <xf numFmtId="210" fontId="11" fillId="0" borderId="40" xfId="0" applyNumberFormat="1" applyFont="1" applyBorder="1" applyAlignment="1" applyProtection="1">
      <alignment horizontal="center"/>
      <protection/>
    </xf>
    <xf numFmtId="4" fontId="11" fillId="0" borderId="41" xfId="0" applyNumberFormat="1" applyFont="1" applyBorder="1" applyAlignment="1" applyProtection="1">
      <alignment/>
      <protection/>
    </xf>
    <xf numFmtId="4" fontId="11" fillId="0" borderId="42" xfId="0" applyNumberFormat="1" applyFont="1" applyBorder="1" applyAlignment="1" applyProtection="1">
      <alignment/>
      <protection/>
    </xf>
    <xf numFmtId="210" fontId="11" fillId="0" borderId="43" xfId="0" applyNumberFormat="1" applyFont="1" applyBorder="1" applyAlignment="1" applyProtection="1">
      <alignment horizontal="center"/>
      <protection/>
    </xf>
    <xf numFmtId="209" fontId="11" fillId="0" borderId="44" xfId="0" applyNumberFormat="1" applyFont="1" applyBorder="1" applyAlignment="1" applyProtection="1">
      <alignment horizontal="left"/>
      <protection/>
    </xf>
    <xf numFmtId="209" fontId="11" fillId="0" borderId="45" xfId="0" applyNumberFormat="1" applyFont="1" applyBorder="1" applyAlignment="1" applyProtection="1">
      <alignment horizontal="center"/>
      <protection/>
    </xf>
    <xf numFmtId="0" fontId="11" fillId="0" borderId="43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45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46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7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43" applyFont="1" applyAlignment="1">
      <alignment/>
      <protection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7962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0</xdr:rowOff>
    </xdr:from>
    <xdr:to>
      <xdr:col>10</xdr:col>
      <xdr:colOff>447675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429125" y="7962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1">
      <selection activeCell="Q6" sqref="Q6"/>
    </sheetView>
  </sheetViews>
  <sheetFormatPr defaultColWidth="9.00390625" defaultRowHeight="20.25"/>
  <cols>
    <col min="1" max="1" width="4.625" style="36" customWidth="1"/>
    <col min="2" max="4" width="6.125" style="37" customWidth="1"/>
    <col min="5" max="5" width="7.25390625" style="37" customWidth="1"/>
    <col min="6" max="6" width="7.00390625" style="37" customWidth="1"/>
    <col min="7" max="8" width="7.25390625" style="37" customWidth="1"/>
    <col min="9" max="13" width="6.125" style="37" customWidth="1"/>
    <col min="14" max="14" width="9.00390625" style="37" customWidth="1"/>
    <col min="15" max="16384" width="9.00390625" style="36" customWidth="1"/>
  </cols>
  <sheetData>
    <row r="1" spans="1:14" s="3" customFormat="1" ht="21.75">
      <c r="A1" s="35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84" t="s">
        <v>27</v>
      </c>
      <c r="B3" s="85"/>
      <c r="C3" s="85"/>
      <c r="D3" s="85"/>
      <c r="E3" s="85"/>
      <c r="F3" s="85"/>
      <c r="G3" s="85"/>
      <c r="H3" s="85"/>
      <c r="I3" s="85"/>
      <c r="J3" s="82"/>
      <c r="K3" s="85"/>
      <c r="L3" s="88" t="s">
        <v>29</v>
      </c>
      <c r="M3" s="88"/>
      <c r="N3" s="88"/>
      <c r="Q3" s="36">
        <v>136</v>
      </c>
    </row>
    <row r="4" spans="2:14" ht="24.75" customHeight="1">
      <c r="B4" s="36"/>
      <c r="C4" s="36"/>
      <c r="D4" s="36"/>
      <c r="E4" s="36"/>
      <c r="F4" s="36"/>
      <c r="G4" s="36"/>
      <c r="H4" s="36"/>
      <c r="I4" s="36"/>
      <c r="J4" s="38"/>
      <c r="K4" s="36"/>
      <c r="L4" s="83"/>
      <c r="M4" s="83"/>
      <c r="N4" s="83"/>
    </row>
    <row r="5" spans="1:14" ht="23.25" customHeight="1">
      <c r="A5" s="39"/>
      <c r="B5" s="40"/>
      <c r="C5" s="40"/>
      <c r="D5" s="40"/>
      <c r="E5" s="40"/>
      <c r="F5" s="40"/>
      <c r="G5" s="40"/>
      <c r="H5" s="40"/>
      <c r="I5" s="40"/>
      <c r="K5" s="40"/>
      <c r="L5" s="40"/>
      <c r="M5" s="40"/>
      <c r="N5" s="41" t="s">
        <v>1</v>
      </c>
    </row>
    <row r="6" spans="1:14" ht="23.25" customHeight="1">
      <c r="A6" s="42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4" t="s">
        <v>15</v>
      </c>
    </row>
    <row r="7" spans="1:14" ht="23.25" customHeight="1">
      <c r="A7" s="45" t="s">
        <v>16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 t="s">
        <v>25</v>
      </c>
    </row>
    <row r="8" spans="1:30" s="52" customFormat="1" ht="20.25" customHeight="1">
      <c r="A8" s="42">
        <v>2549</v>
      </c>
      <c r="B8" s="48">
        <v>2895.84336976877</v>
      </c>
      <c r="C8" s="48">
        <v>5594.1375219610545</v>
      </c>
      <c r="D8" s="48">
        <v>5311.935849598309</v>
      </c>
      <c r="E8" s="48">
        <v>14115.298012450829</v>
      </c>
      <c r="F8" s="48">
        <v>12545.882996346514</v>
      </c>
      <c r="G8" s="48">
        <v>15199.456814801659</v>
      </c>
      <c r="H8" s="48">
        <v>14458.834157982948</v>
      </c>
      <c r="I8" s="48">
        <v>6893.195366056996</v>
      </c>
      <c r="J8" s="48">
        <v>5722.356464710241</v>
      </c>
      <c r="K8" s="48">
        <v>4052.0005637547856</v>
      </c>
      <c r="L8" s="48">
        <v>2414.5685214367127</v>
      </c>
      <c r="M8" s="48">
        <v>1702.8742214991205</v>
      </c>
      <c r="N8" s="49">
        <v>90906.38386036795</v>
      </c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14" s="51" customFormat="1" ht="20.25" customHeight="1">
      <c r="A9" s="42">
        <v>2550</v>
      </c>
      <c r="B9" s="48">
        <v>17.742923669186474</v>
      </c>
      <c r="C9" s="48">
        <v>50.56517196555439</v>
      </c>
      <c r="D9" s="48">
        <v>61.95687344279253</v>
      </c>
      <c r="E9" s="48">
        <v>51.435746780527644</v>
      </c>
      <c r="F9" s="48">
        <v>79.5639603755848</v>
      </c>
      <c r="G9" s="48">
        <v>106.59820761195243</v>
      </c>
      <c r="H9" s="48">
        <v>77.08702736884523</v>
      </c>
      <c r="I9" s="48">
        <v>42.87571200926523</v>
      </c>
      <c r="J9" s="48">
        <v>31.370921865451827</v>
      </c>
      <c r="K9" s="48">
        <v>25.078617055529197</v>
      </c>
      <c r="L9" s="48">
        <v>21.719794767156586</v>
      </c>
      <c r="M9" s="48">
        <v>19.244775419721307</v>
      </c>
      <c r="N9" s="49">
        <v>585.2397323315677</v>
      </c>
    </row>
    <row r="10" spans="1:14" s="51" customFormat="1" ht="20.25" customHeight="1">
      <c r="A10" s="42">
        <v>2551</v>
      </c>
      <c r="B10" s="48">
        <v>36.138814677184634</v>
      </c>
      <c r="C10" s="48">
        <v>89.74621005471788</v>
      </c>
      <c r="D10" s="48">
        <v>120.85356762377106</v>
      </c>
      <c r="E10" s="48">
        <v>352.40446892892675</v>
      </c>
      <c r="F10" s="48">
        <v>487.01412614391046</v>
      </c>
      <c r="G10" s="48">
        <v>970.103955524979</v>
      </c>
      <c r="H10" s="48">
        <v>766.1093434762959</v>
      </c>
      <c r="I10" s="48">
        <v>535.6703571689264</v>
      </c>
      <c r="J10" s="48">
        <v>344.12001838992614</v>
      </c>
      <c r="K10" s="48">
        <v>374.81414642191567</v>
      </c>
      <c r="L10" s="48">
        <v>131.17384014325057</v>
      </c>
      <c r="M10" s="48">
        <v>94.26166443629313</v>
      </c>
      <c r="N10" s="49">
        <v>4302.410512990098</v>
      </c>
    </row>
    <row r="11" spans="1:14" s="51" customFormat="1" ht="20.25" customHeight="1">
      <c r="A11" s="42">
        <v>2552</v>
      </c>
      <c r="B11" s="48">
        <v>88.43269749334559</v>
      </c>
      <c r="C11" s="48">
        <v>163.5551927708895</v>
      </c>
      <c r="D11" s="48">
        <v>231.1103667325045</v>
      </c>
      <c r="E11" s="48">
        <v>257.66324770520134</v>
      </c>
      <c r="F11" s="48">
        <v>265.79789540823396</v>
      </c>
      <c r="G11" s="48">
        <v>988.9992473973982</v>
      </c>
      <c r="H11" s="48">
        <v>411.50129165520684</v>
      </c>
      <c r="I11" s="48">
        <v>138.95339111814002</v>
      </c>
      <c r="J11" s="48">
        <v>78.6640505977858</v>
      </c>
      <c r="K11" s="48">
        <v>48.25115370511229</v>
      </c>
      <c r="L11" s="48">
        <v>23.00620087818951</v>
      </c>
      <c r="M11" s="48">
        <v>15.377771249929584</v>
      </c>
      <c r="N11" s="49">
        <v>2711.3125067119377</v>
      </c>
    </row>
    <row r="12" spans="1:15" s="51" customFormat="1" ht="20.25" customHeight="1">
      <c r="A12" s="42">
        <v>2553</v>
      </c>
      <c r="B12" s="48">
        <v>0.7328930749088669</v>
      </c>
      <c r="C12" s="48">
        <v>4.388460439610521</v>
      </c>
      <c r="D12" s="48">
        <v>3.3028472003219496</v>
      </c>
      <c r="E12" s="48">
        <v>20.501309374994836</v>
      </c>
      <c r="F12" s="48">
        <v>1001.4233123328182</v>
      </c>
      <c r="G12" s="48">
        <v>550.4575879045495</v>
      </c>
      <c r="H12" s="48">
        <v>366.0070918007042</v>
      </c>
      <c r="I12" s="48">
        <v>119.22489288621367</v>
      </c>
      <c r="J12" s="48">
        <v>49.14722216755563</v>
      </c>
      <c r="K12" s="48">
        <v>27.53570360327291</v>
      </c>
      <c r="L12" s="48">
        <v>11.183305391142143</v>
      </c>
      <c r="M12" s="48">
        <v>13.385787754190753</v>
      </c>
      <c r="N12" s="49">
        <v>2167.2904139302836</v>
      </c>
      <c r="O12" s="53"/>
    </row>
    <row r="13" spans="1:15" s="51" customFormat="1" ht="20.25" customHeight="1">
      <c r="A13" s="42">
        <v>2554</v>
      </c>
      <c r="B13" s="48">
        <v>294.9034589225813</v>
      </c>
      <c r="C13" s="48">
        <v>635.6399178742405</v>
      </c>
      <c r="D13" s="48">
        <v>800.0070873373911</v>
      </c>
      <c r="E13" s="48">
        <v>638.1913408656416</v>
      </c>
      <c r="F13" s="48">
        <v>1496.5469521282064</v>
      </c>
      <c r="G13" s="48">
        <v>912.5374276817216</v>
      </c>
      <c r="H13" s="48">
        <v>586.1128394879122</v>
      </c>
      <c r="I13" s="48">
        <v>306.10366089079815</v>
      </c>
      <c r="J13" s="48">
        <v>315.2376535649473</v>
      </c>
      <c r="K13" s="48">
        <v>319.4268426623961</v>
      </c>
      <c r="L13" s="48">
        <v>298.81865926482214</v>
      </c>
      <c r="M13" s="48">
        <v>319.4268426623961</v>
      </c>
      <c r="N13" s="49">
        <v>6922.952683343055</v>
      </c>
      <c r="O13" s="53"/>
    </row>
    <row r="14" spans="1:15" s="51" customFormat="1" ht="20.25" customHeight="1">
      <c r="A14" s="42">
        <v>2555</v>
      </c>
      <c r="B14" s="48">
        <v>3.581736341552142</v>
      </c>
      <c r="C14" s="48">
        <v>8.59013095549853</v>
      </c>
      <c r="D14" s="48">
        <v>7.24848472125456</v>
      </c>
      <c r="E14" s="48">
        <v>11.272013007672005</v>
      </c>
      <c r="F14" s="48">
        <v>17.386534090463183</v>
      </c>
      <c r="G14" s="48">
        <v>25.672387801698786</v>
      </c>
      <c r="H14" s="48">
        <v>11.676020757228368</v>
      </c>
      <c r="I14" s="48">
        <v>5.533112771644183</v>
      </c>
      <c r="J14" s="48">
        <v>3.3843709295258115</v>
      </c>
      <c r="K14" s="48">
        <v>2.627314977341806</v>
      </c>
      <c r="L14" s="48">
        <v>2.489683295583797</v>
      </c>
      <c r="M14" s="48">
        <v>2.0263451996407613</v>
      </c>
      <c r="N14" s="49">
        <v>101.48813484910394</v>
      </c>
      <c r="O14" s="53"/>
    </row>
    <row r="15" spans="1:15" s="51" customFormat="1" ht="20.25" customHeight="1">
      <c r="A15" s="42">
        <v>2556</v>
      </c>
      <c r="B15" s="48">
        <v>24.446126904257362</v>
      </c>
      <c r="C15" s="48">
        <v>34.336561556435925</v>
      </c>
      <c r="D15" s="48">
        <v>58.35922223230464</v>
      </c>
      <c r="E15" s="48">
        <v>108.565352580464</v>
      </c>
      <c r="F15" s="48">
        <v>279.6828983333009</v>
      </c>
      <c r="G15" s="48">
        <v>433.53448392921837</v>
      </c>
      <c r="H15" s="48">
        <v>689.1990297153562</v>
      </c>
      <c r="I15" s="48">
        <v>149.05320720292076</v>
      </c>
      <c r="J15" s="48">
        <v>43.14444923827859</v>
      </c>
      <c r="K15" s="48">
        <v>14.36218525722918</v>
      </c>
      <c r="L15" s="48">
        <v>11.269635376845304</v>
      </c>
      <c r="M15" s="48">
        <v>12.883548290345468</v>
      </c>
      <c r="N15" s="49">
        <v>1858.8367006169567</v>
      </c>
      <c r="O15" s="54"/>
    </row>
    <row r="16" spans="1:14" s="51" customFormat="1" ht="20.25" customHeight="1">
      <c r="A16" s="42">
        <v>2557</v>
      </c>
      <c r="B16" s="48">
        <v>11.458176885902146</v>
      </c>
      <c r="C16" s="48">
        <v>42.541320386344296</v>
      </c>
      <c r="D16" s="48">
        <v>81.438340831801</v>
      </c>
      <c r="E16" s="48">
        <v>256.46053781480515</v>
      </c>
      <c r="F16" s="48">
        <v>233.89537289079212</v>
      </c>
      <c r="G16" s="48">
        <v>267.5707364308633</v>
      </c>
      <c r="H16" s="48">
        <v>101.47883369821822</v>
      </c>
      <c r="I16" s="48">
        <v>85.36808286485335</v>
      </c>
      <c r="J16" s="48">
        <v>43.951786142225586</v>
      </c>
      <c r="K16" s="48">
        <v>54.572771580926776</v>
      </c>
      <c r="L16" s="48">
        <v>38.36110043049409</v>
      </c>
      <c r="M16" s="48">
        <v>40.36047913509833</v>
      </c>
      <c r="N16" s="49">
        <v>1257.4575390923244</v>
      </c>
    </row>
    <row r="17" spans="1:15" s="51" customFormat="1" ht="20.25" customHeight="1">
      <c r="A17" s="42">
        <v>2558</v>
      </c>
      <c r="B17" s="55">
        <v>12.815398548155194</v>
      </c>
      <c r="C17" s="55">
        <v>13.993620790254598</v>
      </c>
      <c r="D17" s="55">
        <v>12.469240460749347</v>
      </c>
      <c r="E17" s="55">
        <v>44.04739516009942</v>
      </c>
      <c r="F17" s="55">
        <v>113.74678889926048</v>
      </c>
      <c r="G17" s="55">
        <v>61.31768867828759</v>
      </c>
      <c r="H17" s="55">
        <v>94.88758085536001</v>
      </c>
      <c r="I17" s="55">
        <v>62.87298721991494</v>
      </c>
      <c r="J17" s="55">
        <v>24.561689106632027</v>
      </c>
      <c r="K17" s="55">
        <v>16.63026489453739</v>
      </c>
      <c r="L17" s="55">
        <v>26.104190917608413</v>
      </c>
      <c r="M17" s="55">
        <v>25.927232008251504</v>
      </c>
      <c r="N17" s="56">
        <v>509.3740775391109</v>
      </c>
      <c r="O17" s="57"/>
    </row>
    <row r="18" spans="1:14" s="51" customFormat="1" ht="20.25" customHeight="1">
      <c r="A18" s="42">
        <v>2559</v>
      </c>
      <c r="B18" s="48">
        <v>4.436529320484658</v>
      </c>
      <c r="C18" s="48">
        <v>29.60797708827697</v>
      </c>
      <c r="D18" s="48">
        <v>120.27597601425285</v>
      </c>
      <c r="E18" s="48">
        <v>154.9318542636379</v>
      </c>
      <c r="F18" s="48">
        <v>157.78244110988066</v>
      </c>
      <c r="G18" s="48">
        <v>190.95011520753212</v>
      </c>
      <c r="H18" s="48">
        <v>37.508616246998024</v>
      </c>
      <c r="I18" s="48">
        <v>48.72803136567319</v>
      </c>
      <c r="J18" s="48">
        <v>8.982079214100127</v>
      </c>
      <c r="K18" s="48">
        <v>8.813178677707064</v>
      </c>
      <c r="L18" s="48">
        <v>6.765500565827429</v>
      </c>
      <c r="M18" s="48">
        <v>3.8578166876118893</v>
      </c>
      <c r="N18" s="49">
        <v>772.6401157619829</v>
      </c>
    </row>
    <row r="19" spans="1:14" s="51" customFormat="1" ht="20.25" customHeight="1">
      <c r="A19" s="42">
        <v>2560</v>
      </c>
      <c r="B19" s="48">
        <v>5.589054352665209</v>
      </c>
      <c r="C19" s="48">
        <v>203.1754166558852</v>
      </c>
      <c r="D19" s="48">
        <v>98.34621156310595</v>
      </c>
      <c r="E19" s="48">
        <v>297.12815179821354</v>
      </c>
      <c r="F19" s="48">
        <v>385.9751833664676</v>
      </c>
      <c r="G19" s="48">
        <v>518.7489991164961</v>
      </c>
      <c r="H19" s="48">
        <v>554.0459612310977</v>
      </c>
      <c r="I19" s="48">
        <v>147.37219070998248</v>
      </c>
      <c r="J19" s="48">
        <v>71.5376424055987</v>
      </c>
      <c r="K19" s="48">
        <v>53.264358908630214</v>
      </c>
      <c r="L19" s="48">
        <v>40.05808595449516</v>
      </c>
      <c r="M19" s="48">
        <v>42.29370261644763</v>
      </c>
      <c r="N19" s="49">
        <v>2417.5349586790853</v>
      </c>
    </row>
    <row r="20" spans="1:14" ht="20.25" customHeight="1">
      <c r="A20" s="42">
        <v>2561</v>
      </c>
      <c r="B20" s="58">
        <v>49.562984106386835</v>
      </c>
      <c r="C20" s="58">
        <v>285.9451756853012</v>
      </c>
      <c r="D20" s="58">
        <v>225.58406334673487</v>
      </c>
      <c r="E20" s="58">
        <v>318.48670022375256</v>
      </c>
      <c r="F20" s="58">
        <v>2956.3744808541046</v>
      </c>
      <c r="G20" s="58">
        <v>786.13762810403</v>
      </c>
      <c r="H20" s="58">
        <v>769.7118106317877</v>
      </c>
      <c r="I20" s="58">
        <v>341.00109491262384</v>
      </c>
      <c r="J20" s="58">
        <v>154.11561163243215</v>
      </c>
      <c r="K20" s="58">
        <v>143.1519638052277</v>
      </c>
      <c r="L20" s="58">
        <v>91.5203957190343</v>
      </c>
      <c r="M20" s="58">
        <v>64.63646791781123</v>
      </c>
      <c r="N20" s="59">
        <v>6186.228376939226</v>
      </c>
    </row>
    <row r="21" spans="1:25" ht="20.25" customHeight="1">
      <c r="A21" s="42">
        <v>2562</v>
      </c>
      <c r="B21" s="58">
        <v>64.3382029833963</v>
      </c>
      <c r="C21" s="58">
        <v>188.62693452680728</v>
      </c>
      <c r="D21" s="58">
        <v>193.8705459473381</v>
      </c>
      <c r="E21" s="58">
        <v>283.4552410949045</v>
      </c>
      <c r="F21" s="58">
        <v>628.5907772197637</v>
      </c>
      <c r="G21" s="58">
        <v>342.16475486141667</v>
      </c>
      <c r="H21" s="58">
        <v>176.84412360119745</v>
      </c>
      <c r="I21" s="58">
        <v>144.45415837410746</v>
      </c>
      <c r="J21" s="58">
        <v>147.72100299312186</v>
      </c>
      <c r="K21" s="58">
        <v>42.61637079066219</v>
      </c>
      <c r="L21" s="58">
        <v>36.585497683762426</v>
      </c>
      <c r="M21" s="58">
        <v>78.74182518441665</v>
      </c>
      <c r="N21" s="59">
        <v>2328.0094352608944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 ht="20.25" customHeight="1">
      <c r="A22" s="61">
        <v>2563</v>
      </c>
      <c r="B22" s="58">
        <v>388.6301034194984</v>
      </c>
      <c r="C22" s="58">
        <v>178.144325459119</v>
      </c>
      <c r="D22" s="58">
        <v>67.42501739142325</v>
      </c>
      <c r="E22" s="58">
        <v>102.02646533181357</v>
      </c>
      <c r="F22" s="58">
        <v>814.8039979363349</v>
      </c>
      <c r="G22" s="58">
        <v>295.46966428979755</v>
      </c>
      <c r="H22" s="58">
        <v>139.76925597364723</v>
      </c>
      <c r="I22" s="58">
        <v>128.92346094834915</v>
      </c>
      <c r="J22" s="58">
        <v>1199.2469391532802</v>
      </c>
      <c r="K22" s="58">
        <v>913.492245371585</v>
      </c>
      <c r="L22" s="58">
        <v>17.333702684798617</v>
      </c>
      <c r="M22" s="58">
        <v>6.919032800900218</v>
      </c>
      <c r="N22" s="59">
        <v>4252.184210760547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ht="20.25" customHeight="1">
      <c r="A23" s="61">
        <v>2564</v>
      </c>
      <c r="B23" s="58">
        <v>33.30062548545995</v>
      </c>
      <c r="C23" s="58">
        <v>10.08173818123245</v>
      </c>
      <c r="D23" s="58">
        <v>27.573752057212808</v>
      </c>
      <c r="E23" s="58">
        <v>126.24368829825087</v>
      </c>
      <c r="F23" s="58">
        <v>423.00526195809294</v>
      </c>
      <c r="G23" s="58">
        <v>347.6267279997263</v>
      </c>
      <c r="H23" s="58">
        <v>710.8200137926729</v>
      </c>
      <c r="I23" s="58">
        <v>476.39416987497316</v>
      </c>
      <c r="J23" s="58">
        <v>21.208598635292198</v>
      </c>
      <c r="K23" s="58">
        <v>20.319147189446728</v>
      </c>
      <c r="L23" s="58">
        <v>16.603402356504244</v>
      </c>
      <c r="M23" s="58">
        <v>17.77665681604052</v>
      </c>
      <c r="N23" s="59">
        <v>2230.953782644905</v>
      </c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ht="20.25" customHeight="1">
      <c r="A24" s="61">
        <v>2565</v>
      </c>
      <c r="B24" s="58">
        <v>30.068380208403646</v>
      </c>
      <c r="C24" s="58">
        <v>271.7457409167831</v>
      </c>
      <c r="D24" s="58">
        <v>73.34110477803475</v>
      </c>
      <c r="E24" s="58">
        <v>268.06835098568934</v>
      </c>
      <c r="F24" s="58">
        <v>2372.456122359885</v>
      </c>
      <c r="G24" s="58">
        <v>2274.410141934687</v>
      </c>
      <c r="H24" s="58">
        <v>378.051524504224</v>
      </c>
      <c r="I24" s="58">
        <v>93.18680515315826</v>
      </c>
      <c r="J24" s="58">
        <v>92.6244801678789</v>
      </c>
      <c r="K24" s="58">
        <v>53.6687199387711</v>
      </c>
      <c r="L24" s="58">
        <v>61.80677279456911</v>
      </c>
      <c r="M24" s="58">
        <v>0.4198301918086736</v>
      </c>
      <c r="N24" s="59">
        <v>5969.847973933892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ht="20.25" customHeight="1">
      <c r="A25" s="61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20.25" customHeight="1">
      <c r="A26" s="62" t="s">
        <v>17</v>
      </c>
      <c r="B26" s="63">
        <f>+MAX(B8:B24)</f>
        <v>2895.84336976877</v>
      </c>
      <c r="C26" s="63">
        <f>+MAX(C8:C24)</f>
        <v>5594.1375219610545</v>
      </c>
      <c r="D26" s="63">
        <f>+MAX(D8:D24)</f>
        <v>5311.935849598309</v>
      </c>
      <c r="E26" s="63">
        <f>+MAX(E8:E24)</f>
        <v>14115.298012450829</v>
      </c>
      <c r="F26" s="63">
        <f>+MAX(F8:F24)</f>
        <v>12545.882996346514</v>
      </c>
      <c r="G26" s="63">
        <f>+MAX(G8:G24)</f>
        <v>15199.456814801659</v>
      </c>
      <c r="H26" s="63">
        <f>+MAX(H8:H24)</f>
        <v>14458.834157982948</v>
      </c>
      <c r="I26" s="63">
        <f>+MAX(I8:I24)</f>
        <v>6893.195366056996</v>
      </c>
      <c r="J26" s="63">
        <f>+MAX(J8:J24)</f>
        <v>5722.356464710241</v>
      </c>
      <c r="K26" s="63">
        <f>+MAX(K8:K24)</f>
        <v>4052.0005637547856</v>
      </c>
      <c r="L26" s="63">
        <f>+MAX(L8:L24)</f>
        <v>2414.5685214367127</v>
      </c>
      <c r="M26" s="63">
        <f>+MAX(M8:M24)</f>
        <v>1702.8742214991205</v>
      </c>
      <c r="N26" s="64">
        <f>+MAX(N8:N24)</f>
        <v>90906.38386036795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20.25" customHeight="1">
      <c r="A27" s="62" t="s">
        <v>18</v>
      </c>
      <c r="B27" s="63">
        <f>+AVERAGE(B8:B24)</f>
        <v>233.060086833067</v>
      </c>
      <c r="C27" s="63">
        <f>+AVERAGE(C8:C24)</f>
        <v>459.10714219223564</v>
      </c>
      <c r="D27" s="63">
        <f>+AVERAGE(D8:D24)</f>
        <v>440.888150075253</v>
      </c>
      <c r="E27" s="63">
        <f>+AVERAGE(E8:E24)</f>
        <v>1023.8929339214953</v>
      </c>
      <c r="F27" s="63">
        <f>+AVERAGE(F8:F24)</f>
        <v>1427.0546530443303</v>
      </c>
      <c r="G27" s="63">
        <f>+AVERAGE(G8:G24)</f>
        <v>1427.7503864280004</v>
      </c>
      <c r="H27" s="63">
        <f>+AVERAGE(H8:H24)</f>
        <v>1195.8614425164528</v>
      </c>
      <c r="I27" s="63">
        <f>+AVERAGE(I8:I24)</f>
        <v>571.7006283252083</v>
      </c>
      <c r="J27" s="63">
        <f>+AVERAGE(J8:J24)</f>
        <v>491.2573518184867</v>
      </c>
      <c r="K27" s="63">
        <f>+AVERAGE(K8:K24)</f>
        <v>362.9779734467692</v>
      </c>
      <c r="L27" s="63">
        <f>+AVERAGE(L8:L24)</f>
        <v>191.13931115651744</v>
      </c>
      <c r="M27" s="63">
        <f>+AVERAGE(M8:M24)</f>
        <v>144.73023528647198</v>
      </c>
      <c r="N27" s="64">
        <f>+AVERAGE(N8:N24)</f>
        <v>7969.4202950442905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20.25" customHeight="1">
      <c r="A28" s="62" t="s">
        <v>19</v>
      </c>
      <c r="B28" s="63">
        <f>+MIN(B8:B24)</f>
        <v>0.7328930749088669</v>
      </c>
      <c r="C28" s="63">
        <f>+MIN(C8:C24)</f>
        <v>4.388460439610521</v>
      </c>
      <c r="D28" s="63">
        <f>+MIN(D8:D24)</f>
        <v>3.3028472003219496</v>
      </c>
      <c r="E28" s="63">
        <f>+MIN(E8:E24)</f>
        <v>11.272013007672005</v>
      </c>
      <c r="F28" s="63">
        <f>+MIN(F8:F24)</f>
        <v>17.386534090463183</v>
      </c>
      <c r="G28" s="63">
        <f>+MIN(G8:G24)</f>
        <v>25.672387801698786</v>
      </c>
      <c r="H28" s="63">
        <f>+MIN(H8:H24)</f>
        <v>11.676020757228368</v>
      </c>
      <c r="I28" s="63">
        <f>+MIN(I8:I24)</f>
        <v>5.533112771644183</v>
      </c>
      <c r="J28" s="63">
        <f>+MIN(J8:J24)</f>
        <v>3.3843709295258115</v>
      </c>
      <c r="K28" s="63">
        <f>+MIN(K8:K24)</f>
        <v>2.627314977341806</v>
      </c>
      <c r="L28" s="63">
        <f>+MIN(L8:L24)</f>
        <v>2.489683295583797</v>
      </c>
      <c r="M28" s="63">
        <f>+MIN(M8:M24)</f>
        <v>0.4198301918086736</v>
      </c>
      <c r="N28" s="64">
        <f>+MIN(N8:N24)</f>
        <v>101.48813484910394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20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20.25" customHeight="1">
      <c r="A30" s="68"/>
      <c r="B30" s="69" t="s">
        <v>20</v>
      </c>
      <c r="C30" s="70"/>
      <c r="D30" s="70"/>
      <c r="E30" s="86" t="s">
        <v>21</v>
      </c>
      <c r="F30" s="86"/>
      <c r="G30" s="86"/>
      <c r="H30" s="86"/>
      <c r="I30" s="81" t="s">
        <v>22</v>
      </c>
      <c r="J30" s="87">
        <f>N27</f>
        <v>7969.4202950442905</v>
      </c>
      <c r="K30" s="87"/>
      <c r="L30" s="81" t="s">
        <v>22</v>
      </c>
      <c r="M30" s="71">
        <f>J30/J31</f>
        <v>58.59867864003155</v>
      </c>
      <c r="N30" s="72" t="s">
        <v>26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0.25" customHeight="1">
      <c r="A31" s="68"/>
      <c r="B31" s="70"/>
      <c r="C31" s="70"/>
      <c r="D31" s="70"/>
      <c r="E31" s="70"/>
      <c r="F31" s="86" t="s">
        <v>23</v>
      </c>
      <c r="G31" s="86"/>
      <c r="H31" s="70"/>
      <c r="I31" s="70"/>
      <c r="J31" s="87">
        <f>Q3</f>
        <v>136</v>
      </c>
      <c r="K31" s="87"/>
      <c r="L31" s="70"/>
      <c r="M31" s="70"/>
      <c r="N31" s="72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20.25" customHeight="1">
      <c r="A32" s="65" t="s">
        <v>16</v>
      </c>
      <c r="B32" s="73" t="s">
        <v>16</v>
      </c>
      <c r="C32" s="73" t="s">
        <v>16</v>
      </c>
      <c r="D32" s="73" t="s">
        <v>16</v>
      </c>
      <c r="E32" s="73" t="s">
        <v>16</v>
      </c>
      <c r="F32" s="73" t="s">
        <v>16</v>
      </c>
      <c r="G32" s="73" t="s">
        <v>16</v>
      </c>
      <c r="H32" s="73" t="s">
        <v>16</v>
      </c>
      <c r="I32" s="73" t="s">
        <v>16</v>
      </c>
      <c r="J32" s="73" t="s">
        <v>16</v>
      </c>
      <c r="K32" s="73" t="s">
        <v>16</v>
      </c>
      <c r="L32" s="73" t="s">
        <v>16</v>
      </c>
      <c r="M32" s="73" t="s">
        <v>16</v>
      </c>
      <c r="N32" s="67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20.25" customHeight="1">
      <c r="A33" s="74"/>
      <c r="B33" s="75"/>
      <c r="C33" s="76" t="s">
        <v>30</v>
      </c>
      <c r="D33" s="77"/>
      <c r="E33" s="75"/>
      <c r="F33" s="75"/>
      <c r="G33" s="75"/>
      <c r="H33" s="75"/>
      <c r="I33" s="75"/>
      <c r="J33" s="75"/>
      <c r="K33" s="75"/>
      <c r="L33" s="75"/>
      <c r="M33" s="75"/>
      <c r="N33" s="78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2:14" ht="18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 ht="18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2:18" ht="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51"/>
      <c r="P36" s="51"/>
      <c r="Q36" s="51"/>
      <c r="R36" s="51"/>
    </row>
    <row r="37" spans="2:13" ht="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</sheetData>
  <sheetProtection/>
  <mergeCells count="5">
    <mergeCell ref="E30:H30"/>
    <mergeCell ref="J30:K30"/>
    <mergeCell ref="F31:G31"/>
    <mergeCell ref="J31:K31"/>
    <mergeCell ref="L3:N3"/>
  </mergeCells>
  <printOptions/>
  <pageMargins left="0.984251968503937" right="0" top="0.7874015748031497" bottom="0.1968503937007874" header="0.31496062992125984" footer="0.03937007874015748"/>
  <pageSetup horizontalDpi="300" verticalDpi="300" orientation="portrait" paperSize="9" scale="95" r:id="rId2"/>
  <headerFooter alignWithMargins="0">
    <oddHeader>&amp;R&amp;"Angsana New,ตัวหนา"&amp;16 36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0" sqref="D20"/>
    </sheetView>
  </sheetViews>
  <sheetFormatPr defaultColWidth="9.00390625" defaultRowHeight="20.25"/>
  <cols>
    <col min="1" max="1" width="9.00390625" style="3" customWidth="1"/>
    <col min="2" max="13" width="7.625" style="3" customWidth="1"/>
    <col min="14" max="14" width="9.625" style="3" customWidth="1"/>
    <col min="15" max="16384" width="9.00390625" style="3" customWidth="1"/>
  </cols>
  <sheetData>
    <row r="1" spans="1:14" ht="27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4.75" customHeight="1">
      <c r="A2" s="6" t="s">
        <v>27</v>
      </c>
      <c r="C2" s="7"/>
      <c r="D2" s="7"/>
      <c r="E2" s="7"/>
      <c r="F2" s="7"/>
      <c r="G2" s="7"/>
      <c r="H2" s="7"/>
      <c r="I2" s="7"/>
      <c r="J2" s="4"/>
      <c r="L2" s="34" t="s">
        <v>28</v>
      </c>
      <c r="M2" s="34"/>
      <c r="N2" s="8"/>
    </row>
    <row r="3" spans="1:14" ht="24.75" customHeight="1">
      <c r="A3" s="5"/>
      <c r="B3" s="6"/>
      <c r="C3" s="7"/>
      <c r="D3" s="7"/>
      <c r="E3" s="7"/>
      <c r="F3" s="7"/>
      <c r="G3" s="7"/>
      <c r="H3" s="7"/>
      <c r="I3" s="7"/>
      <c r="J3" s="9"/>
      <c r="K3" s="10"/>
      <c r="L3" s="10"/>
      <c r="M3" s="10"/>
      <c r="N3" s="11"/>
    </row>
    <row r="4" spans="1:14" ht="23.25" customHeight="1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5" t="s">
        <v>1</v>
      </c>
    </row>
    <row r="5" spans="1:14" ht="23.2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8" t="s">
        <v>15</v>
      </c>
    </row>
    <row r="6" spans="1:14" ht="23.25" customHeight="1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25</v>
      </c>
    </row>
    <row r="7" spans="1:14" ht="21.75">
      <c r="A7" s="22">
        <v>2555</v>
      </c>
      <c r="B7" s="23">
        <v>3.581736341552142</v>
      </c>
      <c r="C7" s="23">
        <v>8.59013095549853</v>
      </c>
      <c r="D7" s="23">
        <v>7.24848472125456</v>
      </c>
      <c r="E7" s="23">
        <v>11.272013007672005</v>
      </c>
      <c r="F7" s="23">
        <v>17.386534090463183</v>
      </c>
      <c r="G7" s="23">
        <v>25.672387801698786</v>
      </c>
      <c r="H7" s="23">
        <v>11.676020757228368</v>
      </c>
      <c r="I7" s="23">
        <v>5.533112771644183</v>
      </c>
      <c r="J7" s="23">
        <v>3.3843709295258115</v>
      </c>
      <c r="K7" s="23">
        <v>2.627314977341806</v>
      </c>
      <c r="L7" s="23">
        <v>2.489683295583797</v>
      </c>
      <c r="M7" s="23">
        <v>2.0263451996407613</v>
      </c>
      <c r="N7" s="24">
        <v>101.48813484910394</v>
      </c>
    </row>
    <row r="8" spans="1:14" ht="21.75">
      <c r="A8" s="25">
        <v>2556</v>
      </c>
      <c r="B8" s="26">
        <v>24.446126904257362</v>
      </c>
      <c r="C8" s="26">
        <v>34.336561556435925</v>
      </c>
      <c r="D8" s="26">
        <v>58.35922223230464</v>
      </c>
      <c r="E8" s="26">
        <v>108.565352580464</v>
      </c>
      <c r="F8" s="26">
        <v>279.6828983333009</v>
      </c>
      <c r="G8" s="26">
        <v>433.53448392921837</v>
      </c>
      <c r="H8" s="26">
        <v>689.1990297153562</v>
      </c>
      <c r="I8" s="26">
        <v>149.05320720292076</v>
      </c>
      <c r="J8" s="26">
        <v>43.14444923827859</v>
      </c>
      <c r="K8" s="26">
        <v>14.36218525722918</v>
      </c>
      <c r="L8" s="26">
        <v>11.269635376845304</v>
      </c>
      <c r="M8" s="26">
        <v>12.883548290345468</v>
      </c>
      <c r="N8" s="27">
        <v>1858.8367006169567</v>
      </c>
    </row>
    <row r="9" spans="1:14" ht="21.75">
      <c r="A9" s="25">
        <v>2557</v>
      </c>
      <c r="B9" s="26">
        <v>11.458176885902146</v>
      </c>
      <c r="C9" s="26">
        <v>42.541320386344296</v>
      </c>
      <c r="D9" s="26">
        <v>81.438340831801</v>
      </c>
      <c r="E9" s="26">
        <v>256.46053781480515</v>
      </c>
      <c r="F9" s="26">
        <v>233.89537289079212</v>
      </c>
      <c r="G9" s="26">
        <v>267.5707364308633</v>
      </c>
      <c r="H9" s="26">
        <v>101.47883369821822</v>
      </c>
      <c r="I9" s="26">
        <v>85.36808286485335</v>
      </c>
      <c r="J9" s="26">
        <v>43.951786142225586</v>
      </c>
      <c r="K9" s="26">
        <v>54.572771580926776</v>
      </c>
      <c r="L9" s="26">
        <v>38.36110043049409</v>
      </c>
      <c r="M9" s="26">
        <v>40.36047913509833</v>
      </c>
      <c r="N9" s="27">
        <v>1257.4575390923244</v>
      </c>
    </row>
    <row r="10" spans="1:14" ht="21.75">
      <c r="A10" s="25">
        <v>2558</v>
      </c>
      <c r="B10" s="26">
        <v>14.2371336558399</v>
      </c>
      <c r="C10" s="26">
        <v>15.680400737016033</v>
      </c>
      <c r="D10" s="26">
        <v>13.816334277263326</v>
      </c>
      <c r="E10" s="26">
        <v>51.491196151524896</v>
      </c>
      <c r="F10" s="26">
        <v>135.89369432938506</v>
      </c>
      <c r="G10" s="26">
        <v>71.76515747311852</v>
      </c>
      <c r="H10" s="26">
        <v>112.19010273087069</v>
      </c>
      <c r="I10" s="26">
        <v>73.91481849283984</v>
      </c>
      <c r="J10" s="26">
        <v>27.766261671467205</v>
      </c>
      <c r="K10" s="26">
        <v>18.61719973705057</v>
      </c>
      <c r="L10" s="26">
        <v>29.58566729770244</v>
      </c>
      <c r="M10" s="26">
        <v>29.309550890000356</v>
      </c>
      <c r="N10" s="27">
        <v>594.2675174440789</v>
      </c>
    </row>
    <row r="11" spans="1:14" ht="21.75">
      <c r="A11" s="25">
        <v>2559</v>
      </c>
      <c r="B11" s="26">
        <v>114.43940230395414</v>
      </c>
      <c r="C11" s="26">
        <v>4772.479279309622</v>
      </c>
      <c r="D11" s="26">
        <v>21774.012641086323</v>
      </c>
      <c r="E11" s="26">
        <v>30558.34858232204</v>
      </c>
      <c r="F11" s="26">
        <v>32475.529019700924</v>
      </c>
      <c r="G11" s="26">
        <v>57949.281914228864</v>
      </c>
      <c r="H11" s="26">
        <v>3328.821102174158</v>
      </c>
      <c r="I11" s="26">
        <v>8113.925734061238</v>
      </c>
      <c r="J11" s="26">
        <v>339.7360089887705</v>
      </c>
      <c r="K11" s="26">
        <v>329.05502322426986</v>
      </c>
      <c r="L11" s="26">
        <v>229.34060763892495</v>
      </c>
      <c r="M11" s="26">
        <v>90.44954390028101</v>
      </c>
      <c r="N11" s="27">
        <v>160075.41885893937</v>
      </c>
    </row>
    <row r="12" spans="1:14" ht="21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21.75">
      <c r="A13" s="31" t="s">
        <v>18</v>
      </c>
      <c r="B13" s="32">
        <f>AVERAGE(B7:B11)</f>
        <v>33.63251521830114</v>
      </c>
      <c r="C13" s="32">
        <f aca="true" t="shared" si="0" ref="C13:M13">AVERAGE(C7:C11)</f>
        <v>974.7255385889833</v>
      </c>
      <c r="D13" s="32">
        <f t="shared" si="0"/>
        <v>4386.9750046297895</v>
      </c>
      <c r="E13" s="32">
        <f t="shared" si="0"/>
        <v>6197.2275363753015</v>
      </c>
      <c r="F13" s="32">
        <f t="shared" si="0"/>
        <v>6628.477503868972</v>
      </c>
      <c r="G13" s="32">
        <f t="shared" si="0"/>
        <v>11749.564935972752</v>
      </c>
      <c r="H13" s="32">
        <f t="shared" si="0"/>
        <v>848.6730178151663</v>
      </c>
      <c r="I13" s="32">
        <f t="shared" si="0"/>
        <v>1685.5589910786991</v>
      </c>
      <c r="J13" s="32">
        <f t="shared" si="0"/>
        <v>91.59657539405353</v>
      </c>
      <c r="K13" s="32">
        <f t="shared" si="0"/>
        <v>83.84689895536364</v>
      </c>
      <c r="L13" s="32">
        <f t="shared" si="0"/>
        <v>62.209338807910115</v>
      </c>
      <c r="M13" s="32">
        <f t="shared" si="0"/>
        <v>35.00589348307319</v>
      </c>
      <c r="N13" s="33">
        <f>SUM(B13:M13)</f>
        <v>32777.49375018836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2022-06-02T07:24:35Z</cp:lastPrinted>
  <dcterms:created xsi:type="dcterms:W3CDTF">2008-07-24T03:47:42Z</dcterms:created>
  <dcterms:modified xsi:type="dcterms:W3CDTF">2023-06-16T03:40:44Z</dcterms:modified>
  <cp:category/>
  <cp:version/>
  <cp:contentType/>
  <cp:contentStatus/>
</cp:coreProperties>
</file>