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<sst xmlns="http://schemas.openxmlformats.org/spreadsheetml/2006/main" count="50" uniqueCount="25">
  <si>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</si>
  <si>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</si>
  <si>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</si>
  <si>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</si>
  <si>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</si>
  <si>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</si>
  <si>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</si>
  <si>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</si>
  <si>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</si>
  <si>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</si>
  <si>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</si>
  <si>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</si>
  <si>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</si>
  <si>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</si>
  <si>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</si>
  <si>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</si>
  <si>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</si>
  <si>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</si>
  <si>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</si>
  <si>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</si>
  <si>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</si>
  <si>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</si>
  <si>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</si>
  <si>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</si>
  <si>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P.79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</si>
</sst>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P.79'!$D$36:$O$36</c:f>
              <c:numCache/>
            </c:numRef>
          </c:xVal>
          <c:yVal>
            <c:numRef>
              <c:f>'Return P.79'!$D$37:$O$37</c:f>
              <c:numCache/>
            </c:numRef>
          </c:yVal>
          <c:smooth val="0"/>
        </c:ser>
        <c:axId val="52993940"/>
        <c:axId val="7183413"/>
      </c:scatterChart>
      <c:valAx>
        <c:axId val="5299394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183413"/>
        <c:crossesAt val="10"/>
        <c:crossBetween val="midCat"/>
        <c:dispUnits/>
        <c:majorUnit val="10"/>
      </c:valAx>
      <c:valAx>
        <c:axId val="718341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93940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2" sqref="S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55.82052631578948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3422.713705263157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274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58.50396315860283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34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33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67.8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63.8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27.64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6.7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36.75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12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86.24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82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31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27.25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64.5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30">
        <v>13.62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30">
        <v>38.9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58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84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2562</v>
      </c>
      <c r="B24" s="16">
        <v>19.39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47.22</v>
      </c>
      <c r="E37" s="60">
        <f t="shared" si="1"/>
        <v>76.93</v>
      </c>
      <c r="F37" s="62">
        <f t="shared" si="1"/>
        <v>95.95</v>
      </c>
      <c r="G37" s="62">
        <f t="shared" si="1"/>
        <v>110.03</v>
      </c>
      <c r="H37" s="62">
        <f t="shared" si="1"/>
        <v>121.22</v>
      </c>
      <c r="I37" s="62">
        <f t="shared" si="1"/>
        <v>151.61</v>
      </c>
      <c r="J37" s="62">
        <f t="shared" si="1"/>
        <v>191.5</v>
      </c>
      <c r="K37" s="62">
        <f t="shared" si="1"/>
        <v>204.15</v>
      </c>
      <c r="L37" s="62">
        <f t="shared" si="1"/>
        <v>243.13</v>
      </c>
      <c r="M37" s="62">
        <f t="shared" si="1"/>
        <v>281.82</v>
      </c>
      <c r="N37" s="62">
        <f t="shared" si="1"/>
        <v>320.37</v>
      </c>
      <c r="O37" s="62">
        <f t="shared" si="1"/>
        <v>371.23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2544</v>
      </c>
      <c r="J41" s="25">
        <v>274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2545</v>
      </c>
      <c r="J42" s="25">
        <v>34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2546</v>
      </c>
      <c r="J43" s="25">
        <v>33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2547</v>
      </c>
      <c r="J44" s="25">
        <v>67.8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2548</v>
      </c>
      <c r="J45" s="25">
        <v>63.8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2549</v>
      </c>
      <c r="J46" s="25">
        <v>27.64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2550</v>
      </c>
      <c r="J47" s="25">
        <v>6.7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2551</v>
      </c>
      <c r="J48" s="25">
        <v>36.75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2552</v>
      </c>
      <c r="J49" s="25">
        <v>12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2553</v>
      </c>
      <c r="J50" s="25">
        <v>86.24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2554</v>
      </c>
      <c r="J51" s="25">
        <v>82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75">
        <v>2555</v>
      </c>
      <c r="J52" s="25">
        <v>31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2556</v>
      </c>
      <c r="J53" s="25">
        <v>27.25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2557</v>
      </c>
      <c r="J54" s="84">
        <v>64.5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>
        <v>2558</v>
      </c>
      <c r="J55" s="25">
        <v>13.62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2559</v>
      </c>
      <c r="J56" s="25">
        <v>38.9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2560</v>
      </c>
      <c r="J57" s="25">
        <v>58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75">
        <v>2561</v>
      </c>
      <c r="J58" s="25">
        <v>84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2562</v>
      </c>
      <c r="J59" s="25">
        <v>19.39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1">
        <f>IF($A$79&gt;=6,VLOOKUP($F$78,$X$3:$AC$38,$A$79-4),VLOOKUP($A$78,$X$3:$AC$38,$A$79+1))</f>
        <v>0.521749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1">
        <f>IF($A$79&gt;=6,VLOOKUP($F$78,$Y$58:$AD$97,$A$79-4),VLOOKUP($A$78,$Y$58:$AD$97,$A$79+1))</f>
        <v>1.055746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2">
        <f>B81/V6</f>
        <v>0.018045717640322898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3">
        <f>V4-(B80/B83)</f>
        <v>26.907905028057517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2020-06-09T06:24:34Z</dcterms:modified>
  <cp:category/>
  <cp:version/>
  <cp:contentType/>
  <cp:contentStatus/>
</cp:coreProperties>
</file>