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<sst xmlns="http://schemas.openxmlformats.org/spreadsheetml/2006/main" count="50" uniqueCount="25">
  <si>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</si>
  <si>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</si>
  <si>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</si>
  <si>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</si>
  <si>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</si>
  <si>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</si>
  <si>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</si>
  <si>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</si>
  <si>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</si>
  <si>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</si>
  <si>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</si>
  <si>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</si>
  <si>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</si>
  <si>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</si>
  <si>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</si>
  <si>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</si>
  <si>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</si>
  <si>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</si>
  <si>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</si>
  <si>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</si>
  <si>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</si>
  <si>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</si>
  <si>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</si>
  <si>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</si>
  <si>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P.79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</si>
</sst>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P.79 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P.79'!$D$36:$O$36</c:f>
              <c:numCache/>
            </c:numRef>
          </c:xVal>
          <c:yVal>
            <c:numRef>
              <c:f>'Return P.79'!$D$37:$O$37</c:f>
              <c:numCache/>
            </c:numRef>
          </c:yVal>
          <c:smooth val="0"/>
        </c:ser>
        <c:axId val="1337052"/>
        <c:axId val="12033469"/>
      </c:scatterChart>
      <c:valAx>
        <c:axId val="133705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033469"/>
        <c:crossesAt val="10"/>
        <c:crossBetween val="midCat"/>
        <c:dispUnits/>
        <c:majorUnit val="10"/>
      </c:valAx>
      <c:valAx>
        <c:axId val="12033469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3705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AVERAGE(J41:J58)</f>
        <v>57.84444444444445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(VAR(J41:J58))</f>
        <v>3541.643002614379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2544</v>
      </c>
      <c r="B6" s="16">
        <v>274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STDEV(J41:J58)</f>
        <v>59.51170475305155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2545</v>
      </c>
      <c r="B7" s="16">
        <v>34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2546</v>
      </c>
      <c r="B8" s="16">
        <v>33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2547</v>
      </c>
      <c r="B9" s="16">
        <v>67.8</v>
      </c>
      <c r="C9" s="17"/>
      <c r="D9" s="18"/>
      <c r="E9" s="20"/>
      <c r="F9" s="20"/>
      <c r="U9" s="2" t="s">
        <v>17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2548</v>
      </c>
      <c r="B10" s="16">
        <v>63.8</v>
      </c>
      <c r="C10" s="17"/>
      <c r="D10" s="18"/>
      <c r="E10" s="22"/>
      <c r="F10" s="23"/>
      <c r="U10" s="2" t="s">
        <v>18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2549</v>
      </c>
      <c r="B11" s="16">
        <v>27.64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2550</v>
      </c>
      <c r="B12" s="16">
        <v>6.7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2551</v>
      </c>
      <c r="B13" s="16">
        <v>36.75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2552</v>
      </c>
      <c r="B14" s="16">
        <v>12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2553</v>
      </c>
      <c r="B15" s="16">
        <v>86.24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2554</v>
      </c>
      <c r="B16" s="16">
        <v>82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2555</v>
      </c>
      <c r="B17" s="16">
        <v>31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2556</v>
      </c>
      <c r="B18" s="16">
        <v>27.25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2557</v>
      </c>
      <c r="B19" s="16">
        <v>64.5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2558</v>
      </c>
      <c r="B20" s="30">
        <v>13.62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2559</v>
      </c>
      <c r="B21" s="30">
        <v>38.9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2560</v>
      </c>
      <c r="B22" s="16">
        <v>58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2561</v>
      </c>
      <c r="B23" s="16">
        <v>84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49.14</v>
      </c>
      <c r="E37" s="60">
        <f t="shared" si="1"/>
        <v>79.59</v>
      </c>
      <c r="F37" s="62">
        <f t="shared" si="1"/>
        <v>99.07</v>
      </c>
      <c r="G37" s="62">
        <f t="shared" si="1"/>
        <v>113.5</v>
      </c>
      <c r="H37" s="62">
        <f t="shared" si="1"/>
        <v>124.97</v>
      </c>
      <c r="I37" s="62">
        <f t="shared" si="1"/>
        <v>156.11</v>
      </c>
      <c r="J37" s="62">
        <f t="shared" si="1"/>
        <v>196.98</v>
      </c>
      <c r="K37" s="62">
        <f t="shared" si="1"/>
        <v>209.95</v>
      </c>
      <c r="L37" s="62">
        <f t="shared" si="1"/>
        <v>249.89</v>
      </c>
      <c r="M37" s="62">
        <f t="shared" si="1"/>
        <v>289.53</v>
      </c>
      <c r="N37" s="62">
        <f t="shared" si="1"/>
        <v>329.04</v>
      </c>
      <c r="O37" s="62">
        <f t="shared" si="1"/>
        <v>381.15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2544</v>
      </c>
      <c r="J41" s="25">
        <v>274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2545</v>
      </c>
      <c r="J42" s="25">
        <v>34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2546</v>
      </c>
      <c r="J43" s="25">
        <v>33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2547</v>
      </c>
      <c r="J44" s="25">
        <v>67.8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2548</v>
      </c>
      <c r="J45" s="25">
        <v>63.8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2549</v>
      </c>
      <c r="J46" s="25">
        <v>27.64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2550</v>
      </c>
      <c r="J47" s="25">
        <v>6.7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2551</v>
      </c>
      <c r="J48" s="25">
        <v>36.75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2552</v>
      </c>
      <c r="J49" s="25">
        <v>12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2553</v>
      </c>
      <c r="J50" s="25">
        <v>86.24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2554</v>
      </c>
      <c r="J51" s="25">
        <v>82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75">
        <v>2555</v>
      </c>
      <c r="J52" s="25">
        <v>31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2556</v>
      </c>
      <c r="J53" s="25">
        <v>27.25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2557</v>
      </c>
      <c r="J54" s="84">
        <v>64.5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>
        <v>2558</v>
      </c>
      <c r="J55" s="25">
        <v>13.62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2559</v>
      </c>
      <c r="J56" s="25">
        <v>38.9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2560</v>
      </c>
      <c r="J57" s="25">
        <v>58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75">
        <v>2561</v>
      </c>
      <c r="J58" s="25">
        <v>84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85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6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1">
        <f>IF($A$79&gt;=6,VLOOKUP($F$78,$X$3:$AC$38,$A$79-4),VLOOKUP($A$78,$X$3:$AC$38,$A$79+1))</f>
        <v>0.519798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1">
        <f>IF($A$79&gt;=6,VLOOKUP($F$78,$Y$58:$AD$97,$A$79-4),VLOOKUP($A$78,$Y$58:$AD$97,$A$79+1))</f>
        <v>1.048076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2">
        <f>B81/V6</f>
        <v>0.017611258228092657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3">
        <f>V4-(B80/B83)</f>
        <v>28.32934715452779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2019-06-14T07:36:13Z</dcterms:modified>
  <cp:category/>
  <cp:version/>
  <cp:contentType/>
  <cp:contentStatus/>
</cp:coreProperties>
</file>