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77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<sst xmlns="http://schemas.openxmlformats.org/spreadsheetml/2006/main" count="32" uniqueCount="28">
  <si>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</si>
  <si>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บ้านสบแม่สะป๊วด  อ.แม่ทา  จ.ลำพูน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</si>
  <si>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</si>
  <si>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</si>
  <si>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</si>
  <si>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</si>
  <si>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</si>
  <si>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</si>
  <si>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</si>
  <si>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</si>
  <si>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</si>
  <si>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</si>
  <si>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</si>
  <si>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</si>
  <si>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</si>
  <si>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</si>
  <si>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</si>
  <si>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</si>
  <si>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</si>
  <si>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</si>
  <si>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</si>
  <si>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</si>
  <si>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</si>
  <si>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</si>
  <si>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550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</si>
  <si>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</si>
  <si>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:น้ำแม่ทา P.77</t>
  </si>
  <si>
    <t>ปริมาณน้ำเฉลี่ย 105.63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</si>
</sst>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0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4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1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vertical="center"/>
      <protection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77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2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4475"/>
          <c:w val="0.9455"/>
          <c:h val="0.7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กราฟปริมาณน้ำรายปี!$B$3:$B$26</c:f>
              <c:numCache/>
            </c:numRef>
          </c:val>
        </c:ser>
        <c:axId val="51844822"/>
        <c:axId val="63950215"/>
      </c:barChart>
      <c:lineChart>
        <c:grouping val="standard"/>
        <c:varyColors val="0"/>
        <c:ser>
          <c:idx val="0"/>
          <c:order val="1"/>
          <c:tx>
            <c:v>ปริมาณน้ำเฉลี่ย 105.63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กราฟปริมาณน้ำรายปี!$C$3:$C$26</c:f>
              <c:numCache/>
            </c:numRef>
          </c:val>
          <c:smooth val="0"/>
        </c:ser>
        <c:axId val="51844822"/>
        <c:axId val="63950215"/>
      </c:lineChart>
      <c:dateAx>
        <c:axId val="51844822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3950215"/>
        <c:crosses val="autoZero"/>
        <c:auto val="0"/>
        <c:baseTimeUnit val="years"/>
        <c:majorUnit val="2"/>
        <c:majorTimeUnit val="years"/>
        <c:minorUnit val="17"/>
        <c:minorTimeUnit val="days"/>
        <c:noMultiLvlLbl val="0"/>
      </c:dateAx>
      <c:valAx>
        <c:axId val="6395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1844822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7125"/>
          <c:y val="0.19125"/>
          <c:w val="0.231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19050</xdr:rowOff>
    </xdr:from>
    <xdr:to>
      <xdr:col>18</xdr:col>
      <xdr:colOff>542925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800350" y="495300"/>
        <a:ext cx="90011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9">
      <selection activeCell="T35" sqref="T35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5" t="s">
        <v>1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0"/>
      <c r="C4" s="37"/>
      <c r="D4" s="37"/>
      <c r="E4" s="37"/>
      <c r="F4" s="37"/>
      <c r="G4" s="37"/>
      <c r="H4" s="37"/>
      <c r="I4" s="37"/>
      <c r="J4" s="37"/>
      <c r="K4" s="37"/>
      <c r="L4" s="37"/>
      <c r="M4" s="40"/>
      <c r="N4" s="7" t="s">
        <v>2</v>
      </c>
      <c r="O4" s="7" t="s">
        <v>3</v>
      </c>
    </row>
    <row r="5" spans="1:15" ht="23.25" customHeight="1">
      <c r="A5" s="8" t="s">
        <v>4</v>
      </c>
      <c r="B5" s="20" t="s">
        <v>5</v>
      </c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20" t="s">
        <v>16</v>
      </c>
      <c r="N5" s="9" t="s">
        <v>17</v>
      </c>
      <c r="O5" s="9" t="s">
        <v>18</v>
      </c>
    </row>
    <row r="6" spans="1:15" ht="23.25" customHeight="1">
      <c r="A6" s="10" t="s">
        <v>19</v>
      </c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11" t="s">
        <v>20</v>
      </c>
      <c r="O6" s="12" t="s">
        <v>21</v>
      </c>
    </row>
    <row r="7" spans="1:15" ht="18" customHeight="1">
      <c r="A7" s="46">
        <v>2542</v>
      </c>
      <c r="B7" s="42">
        <v>0.062</v>
      </c>
      <c r="C7" s="13">
        <v>1.515</v>
      </c>
      <c r="D7" s="13">
        <v>5.345</v>
      </c>
      <c r="E7" s="13">
        <v>2.882</v>
      </c>
      <c r="F7" s="13">
        <v>9.675</v>
      </c>
      <c r="G7" s="13">
        <v>27.283</v>
      </c>
      <c r="H7" s="13">
        <v>5.945</v>
      </c>
      <c r="I7" s="13">
        <v>4.639</v>
      </c>
      <c r="J7" s="13">
        <v>0.896</v>
      </c>
      <c r="K7" s="13">
        <v>0.15</v>
      </c>
      <c r="L7" s="13">
        <v>0.089</v>
      </c>
      <c r="M7" s="51">
        <v>0.073</v>
      </c>
      <c r="N7" s="53">
        <f aca="true" t="shared" si="0" ref="N7:N12">SUM(B7:M7)</f>
        <v>58.554</v>
      </c>
      <c r="O7" s="54">
        <f aca="true" t="shared" si="1" ref="O7:O18">+N7*0.0317097</f>
        <v>1.8567297738000001</v>
      </c>
    </row>
    <row r="8" spans="1:15" ht="18" customHeight="1">
      <c r="A8" s="47">
        <v>2543</v>
      </c>
      <c r="B8" s="43">
        <v>1.134</v>
      </c>
      <c r="C8" s="14">
        <v>8.402</v>
      </c>
      <c r="D8" s="14">
        <v>11.499</v>
      </c>
      <c r="E8" s="14">
        <v>9.295</v>
      </c>
      <c r="F8" s="14">
        <v>14.514</v>
      </c>
      <c r="G8" s="14">
        <v>18.893</v>
      </c>
      <c r="H8" s="14">
        <v>16.807</v>
      </c>
      <c r="I8" s="14">
        <v>4.787</v>
      </c>
      <c r="J8" s="14">
        <v>0.709</v>
      </c>
      <c r="K8" s="14">
        <v>0.354</v>
      </c>
      <c r="L8" s="14">
        <v>0.213</v>
      </c>
      <c r="M8" s="52">
        <v>0.219</v>
      </c>
      <c r="N8" s="53">
        <f t="shared" si="0"/>
        <v>86.826</v>
      </c>
      <c r="O8" s="54">
        <f t="shared" si="1"/>
        <v>2.7532264121999996</v>
      </c>
    </row>
    <row r="9" spans="1:15" ht="18" customHeight="1">
      <c r="A9" s="47">
        <v>2544</v>
      </c>
      <c r="B9" s="43">
        <v>0</v>
      </c>
      <c r="C9" s="14">
        <v>0</v>
      </c>
      <c r="D9" s="14">
        <v>2.74</v>
      </c>
      <c r="E9" s="14">
        <v>5.88</v>
      </c>
      <c r="F9" s="14">
        <v>35.2</v>
      </c>
      <c r="G9" s="14">
        <v>21.78</v>
      </c>
      <c r="H9" s="14">
        <v>17.19</v>
      </c>
      <c r="I9" s="14">
        <v>4.2</v>
      </c>
      <c r="J9" s="14">
        <v>1.05</v>
      </c>
      <c r="K9" s="14">
        <v>0.97</v>
      </c>
      <c r="L9" s="14">
        <v>0.68</v>
      </c>
      <c r="M9" s="52">
        <v>0.35</v>
      </c>
      <c r="N9" s="53">
        <f t="shared" si="0"/>
        <v>90.04</v>
      </c>
      <c r="O9" s="54">
        <f t="shared" si="1"/>
        <v>2.8551413880000003</v>
      </c>
    </row>
    <row r="10" spans="1:15" ht="18" customHeight="1">
      <c r="A10" s="47">
        <v>2545</v>
      </c>
      <c r="B10" s="43">
        <v>0.023</v>
      </c>
      <c r="C10" s="14">
        <v>0.654</v>
      </c>
      <c r="D10" s="14">
        <v>1.038</v>
      </c>
      <c r="E10" s="14">
        <v>0.307</v>
      </c>
      <c r="F10" s="14">
        <v>14.527</v>
      </c>
      <c r="G10" s="14">
        <v>51.198</v>
      </c>
      <c r="H10" s="14">
        <v>7.951</v>
      </c>
      <c r="I10" s="14">
        <v>22.384</v>
      </c>
      <c r="J10" s="14">
        <v>9.258</v>
      </c>
      <c r="K10" s="14">
        <v>6.505</v>
      </c>
      <c r="L10" s="14">
        <v>4.372</v>
      </c>
      <c r="M10" s="52">
        <v>4.044</v>
      </c>
      <c r="N10" s="53">
        <f t="shared" si="0"/>
        <v>122.26099999999998</v>
      </c>
      <c r="O10" s="54">
        <f t="shared" si="1"/>
        <v>3.8768596316999995</v>
      </c>
    </row>
    <row r="11" spans="1:15" ht="18" customHeight="1">
      <c r="A11" s="47">
        <v>2546</v>
      </c>
      <c r="B11" s="43">
        <v>0.1</v>
      </c>
      <c r="C11" s="14">
        <v>0.375</v>
      </c>
      <c r="D11" s="14">
        <v>0.585</v>
      </c>
      <c r="E11" s="14">
        <v>3.528</v>
      </c>
      <c r="F11" s="14">
        <v>4.415</v>
      </c>
      <c r="G11" s="14">
        <v>14.808</v>
      </c>
      <c r="H11" s="14">
        <v>2.608</v>
      </c>
      <c r="I11" s="14">
        <v>0.836</v>
      </c>
      <c r="J11" s="14">
        <v>0.072</v>
      </c>
      <c r="K11" s="14">
        <v>0.054</v>
      </c>
      <c r="L11" s="14">
        <v>0.035</v>
      </c>
      <c r="M11" s="52">
        <v>0.027</v>
      </c>
      <c r="N11" s="53">
        <f t="shared" si="0"/>
        <v>27.442999999999998</v>
      </c>
      <c r="O11" s="54">
        <f t="shared" si="1"/>
        <v>0.8702092971</v>
      </c>
    </row>
    <row r="12" spans="1:15" ht="18" customHeight="1">
      <c r="A12" s="47">
        <v>2547</v>
      </c>
      <c r="B12" s="43">
        <v>0</v>
      </c>
      <c r="C12" s="14">
        <v>2.131</v>
      </c>
      <c r="D12" s="14">
        <v>3.151</v>
      </c>
      <c r="E12" s="14">
        <v>7.25</v>
      </c>
      <c r="F12" s="14">
        <v>8.999</v>
      </c>
      <c r="G12" s="14">
        <v>22.153</v>
      </c>
      <c r="H12" s="14">
        <v>3.311</v>
      </c>
      <c r="I12" s="14">
        <v>1.331</v>
      </c>
      <c r="J12" s="14">
        <v>0.33</v>
      </c>
      <c r="K12" s="14">
        <v>0</v>
      </c>
      <c r="L12" s="14">
        <v>0</v>
      </c>
      <c r="M12" s="52">
        <v>0</v>
      </c>
      <c r="N12" s="53">
        <f t="shared" si="0"/>
        <v>48.656</v>
      </c>
      <c r="O12" s="54">
        <f t="shared" si="1"/>
        <v>1.5428671632</v>
      </c>
    </row>
    <row r="13" spans="1:15" ht="18" customHeight="1">
      <c r="A13" s="47">
        <v>2548</v>
      </c>
      <c r="B13" s="43">
        <v>0.6739199999999996</v>
      </c>
      <c r="C13" s="14">
        <v>0.6963839999999997</v>
      </c>
      <c r="D13" s="14">
        <v>4.568832</v>
      </c>
      <c r="E13" s="14">
        <v>7.962624000000003</v>
      </c>
      <c r="F13" s="14">
        <v>11.592288</v>
      </c>
      <c r="G13" s="14">
        <v>56.903040000000004</v>
      </c>
      <c r="H13" s="14">
        <v>12.095999999999997</v>
      </c>
      <c r="I13" s="14">
        <v>6.520608000000003</v>
      </c>
      <c r="J13" s="14">
        <v>10.89504</v>
      </c>
      <c r="K13" s="14">
        <v>4.281984000000001</v>
      </c>
      <c r="L13" s="14">
        <v>2.978208</v>
      </c>
      <c r="M13" s="52">
        <v>3.149279999999998</v>
      </c>
      <c r="N13" s="55">
        <v>122.31820800000001</v>
      </c>
      <c r="O13" s="55">
        <f t="shared" si="1"/>
        <v>3.8786736802176005</v>
      </c>
    </row>
    <row r="14" spans="1:15" ht="18" customHeight="1">
      <c r="A14" s="47">
        <v>2549</v>
      </c>
      <c r="B14" s="43">
        <v>6.542208</v>
      </c>
      <c r="C14" s="14">
        <v>16.207776</v>
      </c>
      <c r="D14" s="14">
        <v>5.34816</v>
      </c>
      <c r="E14" s="14">
        <v>28.69343999999997</v>
      </c>
      <c r="F14" s="14">
        <v>50.62348800000001</v>
      </c>
      <c r="G14" s="14">
        <v>44.124480000000005</v>
      </c>
      <c r="H14" s="14">
        <v>29.566080000000014</v>
      </c>
      <c r="I14" s="14">
        <v>15.451776000000004</v>
      </c>
      <c r="J14" s="14">
        <v>14.014080000000002</v>
      </c>
      <c r="K14" s="14">
        <v>13.481855999999993</v>
      </c>
      <c r="L14" s="14">
        <v>10.815552000000004</v>
      </c>
      <c r="M14" s="52">
        <v>10.85529599999999</v>
      </c>
      <c r="N14" s="55">
        <v>245.72419199999996</v>
      </c>
      <c r="O14" s="55">
        <f t="shared" si="1"/>
        <v>7.791840411062399</v>
      </c>
    </row>
    <row r="15" spans="1:15" ht="18" customHeight="1">
      <c r="A15" s="47">
        <v>2550</v>
      </c>
      <c r="B15" s="43">
        <v>1.1750399999999999</v>
      </c>
      <c r="C15" s="14">
        <v>12.79584</v>
      </c>
      <c r="D15" s="14">
        <v>9.249120000000001</v>
      </c>
      <c r="E15" s="14">
        <v>4.868640000000013</v>
      </c>
      <c r="F15" s="14">
        <v>8.000639999999999</v>
      </c>
      <c r="G15" s="14">
        <v>17.68608</v>
      </c>
      <c r="H15" s="14">
        <v>14.014080000000002</v>
      </c>
      <c r="I15" s="14">
        <v>4.199040000000001</v>
      </c>
      <c r="J15" s="14">
        <v>2.98944</v>
      </c>
      <c r="K15" s="14">
        <v>1.8619199999999996</v>
      </c>
      <c r="L15" s="14">
        <v>1.7539200000000041</v>
      </c>
      <c r="M15" s="52">
        <v>1.7495999999999996</v>
      </c>
      <c r="N15" s="55">
        <v>80.34336000000002</v>
      </c>
      <c r="O15" s="55">
        <f t="shared" si="1"/>
        <v>2.5476638425920006</v>
      </c>
    </row>
    <row r="16" spans="1:15" ht="18" customHeight="1">
      <c r="A16" s="47">
        <v>2551</v>
      </c>
      <c r="B16" s="43">
        <v>0.988416</v>
      </c>
      <c r="C16" s="14">
        <v>2.612736</v>
      </c>
      <c r="D16" s="14">
        <v>6.9655679999999975</v>
      </c>
      <c r="E16" s="14">
        <v>2.7168479999999837</v>
      </c>
      <c r="F16" s="14">
        <v>10.349856000000003</v>
      </c>
      <c r="G16" s="14">
        <v>44.72496</v>
      </c>
      <c r="H16" s="14">
        <v>34.117632</v>
      </c>
      <c r="I16" s="14">
        <v>21.529151999999996</v>
      </c>
      <c r="J16" s="14">
        <v>2.340576</v>
      </c>
      <c r="K16" s="14">
        <v>2.3924159999999994</v>
      </c>
      <c r="L16" s="14">
        <v>2.023488</v>
      </c>
      <c r="M16" s="52">
        <v>1.3271039999999996</v>
      </c>
      <c r="N16" s="55">
        <v>132.08875199999997</v>
      </c>
      <c r="O16" s="55">
        <f t="shared" si="1"/>
        <v>4.188494699294399</v>
      </c>
    </row>
    <row r="17" spans="1:15" ht="18" customHeight="1">
      <c r="A17" s="47">
        <v>2552</v>
      </c>
      <c r="B17" s="43">
        <v>1.1413440000000004</v>
      </c>
      <c r="C17" s="14">
        <v>3.4611840000000003</v>
      </c>
      <c r="D17" s="14">
        <v>2.5168319999999995</v>
      </c>
      <c r="E17" s="14">
        <v>8.262432000000002</v>
      </c>
      <c r="F17" s="14">
        <v>4.745088</v>
      </c>
      <c r="G17" s="14">
        <v>14.646527999999998</v>
      </c>
      <c r="H17" s="14">
        <v>12.794976</v>
      </c>
      <c r="I17" s="14">
        <v>6.554303999999998</v>
      </c>
      <c r="J17" s="14">
        <v>1.3737599999999999</v>
      </c>
      <c r="K17" s="14">
        <v>0.07603200000000004</v>
      </c>
      <c r="L17" s="14">
        <v>0.07257600000000004</v>
      </c>
      <c r="M17" s="52">
        <v>0.055296000000000026</v>
      </c>
      <c r="N17" s="55">
        <v>55.700352</v>
      </c>
      <c r="O17" s="55">
        <f t="shared" si="1"/>
        <v>1.7662414518144</v>
      </c>
    </row>
    <row r="18" spans="1:15" ht="18" customHeight="1">
      <c r="A18" s="47">
        <v>2553</v>
      </c>
      <c r="B18" s="43">
        <v>0</v>
      </c>
      <c r="C18" s="14">
        <v>0</v>
      </c>
      <c r="D18" s="14">
        <v>0.7179840000000004</v>
      </c>
      <c r="E18" s="14">
        <v>1.5370560000000004</v>
      </c>
      <c r="F18" s="14">
        <v>48.862656</v>
      </c>
      <c r="G18" s="14">
        <v>47.86300800000001</v>
      </c>
      <c r="H18" s="14">
        <v>27.916704</v>
      </c>
      <c r="I18" s="14">
        <v>10.331712000000001</v>
      </c>
      <c r="J18" s="14">
        <v>3.689279999999999</v>
      </c>
      <c r="K18" s="14">
        <v>1.5897600000000003</v>
      </c>
      <c r="L18" s="14">
        <v>1.4394240000000007</v>
      </c>
      <c r="M18" s="52">
        <v>4.757183999999999</v>
      </c>
      <c r="N18" s="55">
        <v>148.70476800000003</v>
      </c>
      <c r="O18" s="55">
        <f t="shared" si="1"/>
        <v>4.715383581849601</v>
      </c>
    </row>
    <row r="19" spans="1:15" ht="18" customHeight="1">
      <c r="A19" s="47">
        <v>2554</v>
      </c>
      <c r="B19" s="43">
        <v>6.716736000000001</v>
      </c>
      <c r="C19" s="14">
        <v>29.824416000000003</v>
      </c>
      <c r="D19" s="14">
        <v>19.478015999999997</v>
      </c>
      <c r="E19" s="14">
        <v>30.16483199999999</v>
      </c>
      <c r="F19" s="14">
        <v>63.960192</v>
      </c>
      <c r="G19" s="14">
        <v>88.50038400000003</v>
      </c>
      <c r="H19" s="14">
        <v>40.21315200000001</v>
      </c>
      <c r="I19" s="14">
        <v>8.206272000000004</v>
      </c>
      <c r="J19" s="14">
        <v>3.3341760000000003</v>
      </c>
      <c r="K19" s="14">
        <v>2.062368</v>
      </c>
      <c r="L19" s="14">
        <v>1.2242880000000027</v>
      </c>
      <c r="M19" s="52">
        <v>1.6001279999999998</v>
      </c>
      <c r="N19" s="55">
        <v>295.28496</v>
      </c>
      <c r="O19" s="55">
        <f aca="true" t="shared" si="2" ref="O19:O30">+N19*0.0317097</f>
        <v>9.363397496112</v>
      </c>
    </row>
    <row r="20" spans="1:15" ht="18" customHeight="1">
      <c r="A20" s="47">
        <v>2555</v>
      </c>
      <c r="B20" s="43">
        <v>4.3156799999999995</v>
      </c>
      <c r="C20" s="14">
        <v>3.894047999999999</v>
      </c>
      <c r="D20" s="14">
        <v>0.6177600000000001</v>
      </c>
      <c r="E20" s="14">
        <v>0.57024</v>
      </c>
      <c r="F20" s="14">
        <v>3.288384</v>
      </c>
      <c r="G20" s="14">
        <v>30.097440000000006</v>
      </c>
      <c r="H20" s="14">
        <v>12.700800000000003</v>
      </c>
      <c r="I20" s="14">
        <v>3.97872</v>
      </c>
      <c r="J20" s="14">
        <v>3.2166719999999986</v>
      </c>
      <c r="K20" s="14">
        <v>0.875232</v>
      </c>
      <c r="L20" s="14">
        <v>0.8207999999999999</v>
      </c>
      <c r="M20" s="52">
        <v>0.8182079999999996</v>
      </c>
      <c r="N20" s="55">
        <v>65.19398400000001</v>
      </c>
      <c r="O20" s="55">
        <f t="shared" si="2"/>
        <v>2.0672816744448004</v>
      </c>
    </row>
    <row r="21" spans="1:15" ht="18" customHeight="1">
      <c r="A21" s="47">
        <v>2556</v>
      </c>
      <c r="B21" s="43">
        <v>0.5693760000000001</v>
      </c>
      <c r="C21" s="14">
        <v>0.683424</v>
      </c>
      <c r="D21" s="14">
        <v>0.6099840000000001</v>
      </c>
      <c r="E21" s="14">
        <v>10.245312000000002</v>
      </c>
      <c r="F21" s="14">
        <v>11.870496</v>
      </c>
      <c r="G21" s="14">
        <v>20.901888</v>
      </c>
      <c r="H21" s="14">
        <v>27.727487999999994</v>
      </c>
      <c r="I21" s="14">
        <v>8.592480000000002</v>
      </c>
      <c r="J21" s="14">
        <v>2.1254399999999993</v>
      </c>
      <c r="K21" s="14">
        <v>0.98496</v>
      </c>
      <c r="L21" s="14">
        <v>0.303264</v>
      </c>
      <c r="M21" s="52">
        <v>0.2635199999999999</v>
      </c>
      <c r="N21" s="55">
        <v>84.877632</v>
      </c>
      <c r="O21" s="55">
        <f t="shared" si="2"/>
        <v>2.6914442474304003</v>
      </c>
    </row>
    <row r="22" spans="1:15" ht="18" customHeight="1">
      <c r="A22" s="47">
        <v>2557</v>
      </c>
      <c r="B22" s="43">
        <v>0.37583999999999995</v>
      </c>
      <c r="C22" s="14">
        <v>4.276800000000001</v>
      </c>
      <c r="D22" s="14">
        <v>1.781568</v>
      </c>
      <c r="E22" s="14">
        <v>5.179679999999999</v>
      </c>
      <c r="F22" s="14">
        <v>14.332896000000003</v>
      </c>
      <c r="G22" s="14">
        <v>24.268032</v>
      </c>
      <c r="H22" s="14">
        <v>5.274719999999999</v>
      </c>
      <c r="I22" s="14">
        <v>5.1667200000000015</v>
      </c>
      <c r="J22" s="14">
        <v>1.1370240000000007</v>
      </c>
      <c r="K22" s="14">
        <v>2.6343360000000007</v>
      </c>
      <c r="L22" s="14">
        <v>0.4181760000000001</v>
      </c>
      <c r="M22" s="52">
        <v>0</v>
      </c>
      <c r="N22" s="55">
        <v>64.845792</v>
      </c>
      <c r="O22" s="55">
        <f t="shared" si="2"/>
        <v>2.0562406105824</v>
      </c>
    </row>
    <row r="23" spans="1:15" ht="18" customHeight="1">
      <c r="A23" s="47">
        <v>2558</v>
      </c>
      <c r="B23" s="43">
        <v>0.18143999999999996</v>
      </c>
      <c r="C23" s="14">
        <v>0.07516800000000005</v>
      </c>
      <c r="D23" s="14">
        <v>0.038016000000000015</v>
      </c>
      <c r="E23" s="14">
        <v>0.005184000000000001</v>
      </c>
      <c r="F23" s="14">
        <v>9.138528</v>
      </c>
      <c r="G23" s="14">
        <v>4.4763839999999995</v>
      </c>
      <c r="H23" s="14">
        <v>5.892479999999999</v>
      </c>
      <c r="I23" s="14">
        <v>4.09968</v>
      </c>
      <c r="J23" s="14">
        <v>0.9115199999999994</v>
      </c>
      <c r="K23" s="14">
        <v>0.09936</v>
      </c>
      <c r="L23" s="14">
        <v>0.1600127999999997</v>
      </c>
      <c r="M23" s="52">
        <v>0.09763200000000005</v>
      </c>
      <c r="N23" s="55">
        <v>25.175404799999995</v>
      </c>
      <c r="O23" s="55">
        <f t="shared" si="2"/>
        <v>0.7983045335865598</v>
      </c>
    </row>
    <row r="24" spans="1:15" ht="18" customHeight="1">
      <c r="A24" s="47">
        <v>2559</v>
      </c>
      <c r="B24" s="43">
        <v>1.9759680000000008</v>
      </c>
      <c r="C24" s="14">
        <v>2.9609280000000004</v>
      </c>
      <c r="D24" s="14">
        <v>9.63187200000001</v>
      </c>
      <c r="E24" s="14">
        <v>5.725728</v>
      </c>
      <c r="F24" s="14">
        <v>5.514048</v>
      </c>
      <c r="G24" s="14">
        <v>38.73744000000001</v>
      </c>
      <c r="H24" s="14">
        <v>44.32579200000002</v>
      </c>
      <c r="I24" s="14">
        <v>30.279744000000008</v>
      </c>
      <c r="J24" s="14">
        <v>5.555520000000001</v>
      </c>
      <c r="K24" s="14">
        <v>0.6505920000000001</v>
      </c>
      <c r="L24" s="14">
        <v>0.4803840000000003</v>
      </c>
      <c r="M24" s="52">
        <v>0.14860800000000005</v>
      </c>
      <c r="N24" s="55">
        <v>145.98662400000003</v>
      </c>
      <c r="O24" s="55">
        <f t="shared" si="2"/>
        <v>4.629192051052801</v>
      </c>
    </row>
    <row r="25" spans="1:15" ht="18" customHeight="1">
      <c r="A25" s="47">
        <v>2560</v>
      </c>
      <c r="B25" s="43">
        <v>0.7603199999999998</v>
      </c>
      <c r="C25" s="14">
        <v>17.116704000000002</v>
      </c>
      <c r="D25" s="14">
        <v>7.2757439999999995</v>
      </c>
      <c r="E25" s="14">
        <v>7.972127999999998</v>
      </c>
      <c r="F25" s="14">
        <v>9.621504000000002</v>
      </c>
      <c r="G25" s="14">
        <v>30.341952</v>
      </c>
      <c r="H25" s="14">
        <v>65.89468799999999</v>
      </c>
      <c r="I25" s="14">
        <v>16.305408000000007</v>
      </c>
      <c r="J25" s="14">
        <v>9.438335999999996</v>
      </c>
      <c r="K25" s="14">
        <v>7.087392</v>
      </c>
      <c r="L25" s="14">
        <v>2.6585280000000004</v>
      </c>
      <c r="M25" s="52">
        <v>2.7060479999999996</v>
      </c>
      <c r="N25" s="55">
        <v>177.178752</v>
      </c>
      <c r="O25" s="55">
        <f t="shared" si="2"/>
        <v>5.6182850722944</v>
      </c>
    </row>
    <row r="26" spans="1:15" ht="18" customHeight="1">
      <c r="A26" s="47">
        <v>2561</v>
      </c>
      <c r="B26" s="43">
        <v>1.1638079999999997</v>
      </c>
      <c r="C26" s="14">
        <v>1.9033920000000002</v>
      </c>
      <c r="D26" s="14">
        <v>1.1845439999999998</v>
      </c>
      <c r="E26" s="14">
        <v>11.022048</v>
      </c>
      <c r="F26" s="14">
        <v>12.533184</v>
      </c>
      <c r="G26" s="14">
        <v>2.878848</v>
      </c>
      <c r="H26" s="14">
        <v>30.72816</v>
      </c>
      <c r="I26" s="14">
        <v>56.8944</v>
      </c>
      <c r="J26" s="14">
        <v>33.56985600000001</v>
      </c>
      <c r="K26" s="14">
        <v>32.47171200000001</v>
      </c>
      <c r="L26" s="14">
        <v>4.6630080000000005</v>
      </c>
      <c r="M26" s="52">
        <v>0.29030399999999984</v>
      </c>
      <c r="N26" s="55">
        <v>189.303264</v>
      </c>
      <c r="O26" s="55">
        <f t="shared" si="2"/>
        <v>6.0027497104608</v>
      </c>
    </row>
    <row r="27" spans="1:15" ht="18" customHeight="1">
      <c r="A27" s="47">
        <v>2562</v>
      </c>
      <c r="B27" s="43">
        <v>0.06739200000000005</v>
      </c>
      <c r="C27" s="14">
        <v>0.7266239999999997</v>
      </c>
      <c r="D27" s="14">
        <v>0.05356800000000002</v>
      </c>
      <c r="E27" s="14">
        <v>0.043200000000000016</v>
      </c>
      <c r="F27" s="14">
        <v>3.900096</v>
      </c>
      <c r="G27" s="14">
        <v>15.774047999999997</v>
      </c>
      <c r="H27" s="14">
        <v>0.22032</v>
      </c>
      <c r="I27" s="14">
        <v>0.09504000000000003</v>
      </c>
      <c r="J27" s="14">
        <v>1.022112</v>
      </c>
      <c r="K27" s="14">
        <v>1.3219199999999995</v>
      </c>
      <c r="L27" s="14">
        <v>0.05253120000000003</v>
      </c>
      <c r="M27" s="52">
        <v>0.047520000000000014</v>
      </c>
      <c r="N27" s="55">
        <v>23.324371200000005</v>
      </c>
      <c r="O27" s="55">
        <f t="shared" si="2"/>
        <v>0.7396088134406402</v>
      </c>
    </row>
    <row r="28" spans="1:15" ht="18" customHeight="1">
      <c r="A28" s="47">
        <v>2563</v>
      </c>
      <c r="B28" s="43">
        <v>0</v>
      </c>
      <c r="C28" s="14">
        <v>0</v>
      </c>
      <c r="D28" s="14">
        <v>1.398816</v>
      </c>
      <c r="E28" s="14">
        <v>4.821119999999997</v>
      </c>
      <c r="F28" s="14">
        <v>16.278624000000004</v>
      </c>
      <c r="G28" s="14">
        <v>6.884352</v>
      </c>
      <c r="H28" s="14">
        <v>2.5617599999999996</v>
      </c>
      <c r="I28" s="14">
        <v>2.641248</v>
      </c>
      <c r="J28" s="14">
        <v>0.4708800000000003</v>
      </c>
      <c r="K28" s="14">
        <v>0.13824</v>
      </c>
      <c r="L28" s="14">
        <v>0</v>
      </c>
      <c r="M28" s="52">
        <v>0</v>
      </c>
      <c r="N28" s="55">
        <v>35.19504</v>
      </c>
      <c r="O28" s="55">
        <f t="shared" si="2"/>
        <v>1.116024159888</v>
      </c>
    </row>
    <row r="29" spans="1:15" ht="18" customHeight="1">
      <c r="A29" s="47">
        <v>2564</v>
      </c>
      <c r="B29" s="43">
        <v>0</v>
      </c>
      <c r="C29" s="14">
        <v>0.34387200000000023</v>
      </c>
      <c r="D29" s="14">
        <v>0.603936</v>
      </c>
      <c r="E29" s="14">
        <v>2.24208</v>
      </c>
      <c r="F29" s="14">
        <v>5.957280000000001</v>
      </c>
      <c r="G29" s="14">
        <v>21.075552000000002</v>
      </c>
      <c r="H29" s="14">
        <v>8.350560000000002</v>
      </c>
      <c r="I29" s="14">
        <v>3.8663999999999996</v>
      </c>
      <c r="J29" s="14">
        <v>0.5330879999999999</v>
      </c>
      <c r="K29" s="14">
        <v>0</v>
      </c>
      <c r="L29" s="14">
        <v>0</v>
      </c>
      <c r="M29" s="52">
        <v>0</v>
      </c>
      <c r="N29" s="55">
        <v>42.97276800000001</v>
      </c>
      <c r="O29" s="55">
        <f t="shared" si="2"/>
        <v>1.3626535814496004</v>
      </c>
    </row>
    <row r="30" spans="1:15" ht="18" customHeight="1">
      <c r="A30" s="47">
        <v>2565</v>
      </c>
      <c r="B30" s="43">
        <v>0</v>
      </c>
      <c r="C30" s="14">
        <v>7.481375999999999</v>
      </c>
      <c r="D30" s="14">
        <v>1.186272</v>
      </c>
      <c r="E30" s="14">
        <v>9.493632</v>
      </c>
      <c r="F30" s="14">
        <v>41.03222399999999</v>
      </c>
      <c r="G30" s="14">
        <v>50.47919999999999</v>
      </c>
      <c r="H30" s="14">
        <v>35.861183999999994</v>
      </c>
      <c r="I30" s="14">
        <v>10.628928</v>
      </c>
      <c r="J30" s="14">
        <v>5.336064</v>
      </c>
      <c r="K30" s="14">
        <v>3.3989759999999998</v>
      </c>
      <c r="L30" s="14">
        <v>2.1807359999999996</v>
      </c>
      <c r="M30" s="52">
        <v>0.062208</v>
      </c>
      <c r="N30" s="55">
        <v>167.14079999999998</v>
      </c>
      <c r="O30" s="55">
        <f t="shared" si="2"/>
        <v>5.29998462576</v>
      </c>
    </row>
    <row r="31" spans="1:15" ht="18" customHeight="1">
      <c r="A31" s="47"/>
      <c r="B31" s="4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52"/>
      <c r="N31" s="55"/>
      <c r="O31" s="55"/>
    </row>
    <row r="32" spans="1:15" ht="18" customHeight="1">
      <c r="A32" s="47"/>
      <c r="B32" s="4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52"/>
      <c r="N32" s="55"/>
      <c r="O32" s="55"/>
    </row>
    <row r="33" spans="1:15" ht="18" customHeight="1">
      <c r="A33" s="48" t="s">
        <v>22</v>
      </c>
      <c r="B33" s="44">
        <f>MAX(B7:B32)</f>
        <v>6.716736000000001</v>
      </c>
      <c r="C33" s="36">
        <f>MAX(C7:C32)</f>
        <v>29.824416000000003</v>
      </c>
      <c r="D33" s="36">
        <f aca="true" t="shared" si="3" ref="D33:M33">MAX(D7:D32)</f>
        <v>19.478015999999997</v>
      </c>
      <c r="E33" s="36">
        <f t="shared" si="3"/>
        <v>30.16483199999999</v>
      </c>
      <c r="F33" s="36">
        <f t="shared" si="3"/>
        <v>63.960192</v>
      </c>
      <c r="G33" s="36">
        <f t="shared" si="3"/>
        <v>88.50038400000003</v>
      </c>
      <c r="H33" s="36">
        <f t="shared" si="3"/>
        <v>65.89468799999999</v>
      </c>
      <c r="I33" s="36">
        <f t="shared" si="3"/>
        <v>56.8944</v>
      </c>
      <c r="J33" s="36">
        <f t="shared" si="3"/>
        <v>33.56985600000001</v>
      </c>
      <c r="K33" s="36">
        <f t="shared" si="3"/>
        <v>32.47171200000001</v>
      </c>
      <c r="L33" s="36">
        <f t="shared" si="3"/>
        <v>10.815552000000004</v>
      </c>
      <c r="M33" s="36">
        <f t="shared" si="3"/>
        <v>10.85529599999999</v>
      </c>
      <c r="N33" s="56">
        <f>MAX(N7:N32)</f>
        <v>295.28496</v>
      </c>
      <c r="O33" s="56">
        <f>+MAX(O7:O32)</f>
        <v>9.363397496112</v>
      </c>
    </row>
    <row r="34" spans="1:15" ht="18" customHeight="1">
      <c r="A34" s="49" t="s">
        <v>18</v>
      </c>
      <c r="B34" s="45">
        <f>AVERAGE(B7:B32)</f>
        <v>1.1652703333333332</v>
      </c>
      <c r="C34" s="15">
        <f>AVERAGE(C7:C32)</f>
        <v>4.922403</v>
      </c>
      <c r="D34" s="15">
        <f aca="true" t="shared" si="4" ref="D34:M34">AVERAGE(D7:D32)</f>
        <v>4.066024666666668</v>
      </c>
      <c r="E34" s="15">
        <f t="shared" si="4"/>
        <v>7.1111759999999995</v>
      </c>
      <c r="F34" s="15">
        <f t="shared" si="4"/>
        <v>17.455478000000003</v>
      </c>
      <c r="G34" s="15">
        <f t="shared" si="4"/>
        <v>29.853275666666665</v>
      </c>
      <c r="H34" s="15">
        <f t="shared" si="4"/>
        <v>19.336190666666667</v>
      </c>
      <c r="I34" s="15">
        <f t="shared" si="4"/>
        <v>10.563276333333334</v>
      </c>
      <c r="J34" s="15">
        <f t="shared" si="4"/>
        <v>4.761161</v>
      </c>
      <c r="K34" s="15">
        <f t="shared" si="4"/>
        <v>3.4767523333333337</v>
      </c>
      <c r="L34" s="15">
        <f t="shared" si="4"/>
        <v>1.559745666666667</v>
      </c>
      <c r="M34" s="15">
        <f t="shared" si="4"/>
        <v>1.3600389999999993</v>
      </c>
      <c r="N34" s="57">
        <f>SUM(B34:M34)</f>
        <v>105.63079266666668</v>
      </c>
      <c r="O34" s="58">
        <f>AVERAGE(O7:O32)</f>
        <v>3.3495207462222005</v>
      </c>
    </row>
    <row r="35" spans="1:15" ht="18" customHeight="1">
      <c r="A35" s="50" t="s">
        <v>23</v>
      </c>
      <c r="B35" s="60">
        <f>MIN(B7:B32)</f>
        <v>0</v>
      </c>
      <c r="C35" s="61">
        <f>MIN(C7:C32)</f>
        <v>0</v>
      </c>
      <c r="D35" s="61">
        <f aca="true" t="shared" si="5" ref="D35:M35">MIN(D7:D32)</f>
        <v>0.038016000000000015</v>
      </c>
      <c r="E35" s="61">
        <f t="shared" si="5"/>
        <v>0.005184000000000001</v>
      </c>
      <c r="F35" s="61">
        <f t="shared" si="5"/>
        <v>3.288384</v>
      </c>
      <c r="G35" s="61">
        <f t="shared" si="5"/>
        <v>2.878848</v>
      </c>
      <c r="H35" s="61">
        <f t="shared" si="5"/>
        <v>0.22032</v>
      </c>
      <c r="I35" s="61">
        <f t="shared" si="5"/>
        <v>0.09504000000000003</v>
      </c>
      <c r="J35" s="61">
        <f t="shared" si="5"/>
        <v>0.072</v>
      </c>
      <c r="K35" s="61">
        <f t="shared" si="5"/>
        <v>0</v>
      </c>
      <c r="L35" s="61">
        <f t="shared" si="5"/>
        <v>0</v>
      </c>
      <c r="M35" s="61">
        <f t="shared" si="5"/>
        <v>0</v>
      </c>
      <c r="N35" s="59">
        <f>MIN(N7:N32)</f>
        <v>23.324371200000005</v>
      </c>
      <c r="O35" s="59">
        <f>+MIN(O7:O32)</f>
        <v>0.7396088134406402</v>
      </c>
    </row>
    <row r="36" spans="1:15" ht="18" customHeight="1">
      <c r="A36" s="32" t="s">
        <v>25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24.75" customHeight="1">
      <c r="A37" s="21"/>
      <c r="B37" s="16"/>
      <c r="C37" s="3"/>
      <c r="D37" s="2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8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8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8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32.25" customHeight="1">
      <c r="A41" s="33"/>
      <c r="B41" s="34"/>
      <c r="C41" s="34"/>
      <c r="D41" s="34"/>
      <c r="E41" s="34"/>
      <c r="F41" s="34"/>
      <c r="G41" s="35"/>
      <c r="H41" s="34"/>
      <c r="I41" s="34"/>
      <c r="J41" s="34"/>
      <c r="K41" s="34"/>
      <c r="L41" s="34"/>
      <c r="M41" s="34"/>
      <c r="N41" s="34"/>
      <c r="O41" s="34"/>
    </row>
    <row r="42" ht="15" customHeight="1">
      <c r="O42" s="16"/>
    </row>
    <row r="43" spans="1:15" ht="26.25" customHeight="1">
      <c r="A43" s="25"/>
      <c r="B43" s="5"/>
      <c r="C43" s="5"/>
      <c r="D43" s="5"/>
      <c r="E43" s="5"/>
      <c r="F43" s="5"/>
      <c r="G43" s="5"/>
      <c r="H43" s="5"/>
      <c r="I43" s="5"/>
      <c r="J43" s="3"/>
      <c r="K43" s="5"/>
      <c r="L43" s="5"/>
      <c r="M43" s="5"/>
      <c r="N43" s="5"/>
      <c r="O43" s="17"/>
    </row>
    <row r="44" spans="1:15" ht="26.25" customHeight="1">
      <c r="A44" s="2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7"/>
    </row>
    <row r="45" spans="1:15" ht="23.25" customHeight="1">
      <c r="A45" s="1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23.2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23.25" customHeight="1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</row>
    <row r="48" spans="1:15" ht="18" customHeight="1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8" customHeight="1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8" customHeight="1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8" customHeight="1">
      <c r="A51" s="2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8" customHeight="1">
      <c r="A52" s="2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8" customHeight="1">
      <c r="A53" s="2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8" customHeight="1">
      <c r="A54" s="2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8" customHeight="1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2"/>
    </row>
    <row r="56" spans="1:15" ht="18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8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8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8" customHeigh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22.5" customHeight="1">
      <c r="A60" s="21"/>
      <c r="B60" s="16"/>
      <c r="C60" s="16"/>
      <c r="D60" s="26"/>
      <c r="E60" s="22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" customHeight="1">
      <c r="A61" s="21"/>
      <c r="B61" s="16"/>
      <c r="C61" s="16"/>
      <c r="D61" s="2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8" customHeight="1">
      <c r="A62" s="27"/>
      <c r="B62" s="28"/>
      <c r="C62" s="16"/>
      <c r="D62" s="2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8" customHeight="1">
      <c r="A63" s="21"/>
      <c r="B63" s="16"/>
      <c r="C63" s="16"/>
      <c r="D63" s="22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8" customHeight="1">
      <c r="A64" s="21"/>
      <c r="B64" s="16"/>
      <c r="C64" s="16"/>
      <c r="D64" s="22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8" customHeight="1">
      <c r="A65" s="21"/>
      <c r="B65" s="16"/>
      <c r="C65" s="16"/>
      <c r="D65" s="22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8" customHeight="1">
      <c r="A66" s="21"/>
      <c r="B66" s="16"/>
      <c r="C66" s="16"/>
      <c r="D66" s="2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8" customHeight="1">
      <c r="A67" s="21"/>
      <c r="B67" s="16"/>
      <c r="C67" s="16"/>
      <c r="D67" s="22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8" customHeight="1">
      <c r="A68" s="21"/>
      <c r="B68" s="16"/>
      <c r="C68" s="16"/>
      <c r="D68" s="2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8" customHeight="1">
      <c r="A69" s="21"/>
      <c r="B69" s="16"/>
      <c r="C69" s="16"/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8" customHeight="1">
      <c r="A70" s="21"/>
      <c r="B70" s="16"/>
      <c r="C70" s="16"/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8" customHeight="1">
      <c r="A71" s="21"/>
      <c r="B71" s="16"/>
      <c r="C71" s="16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8" customHeight="1">
      <c r="A72" s="21"/>
      <c r="B72" s="16"/>
      <c r="C72" s="16"/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8" customHeight="1">
      <c r="A73" s="21"/>
      <c r="B73" s="16"/>
      <c r="C73" s="16"/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8" customHeight="1">
      <c r="A74" s="21"/>
      <c r="B74" s="16"/>
      <c r="C74" s="16"/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8" customHeight="1">
      <c r="A75" s="21"/>
      <c r="B75" s="16"/>
      <c r="C75" s="16"/>
      <c r="D75" s="22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24.75" customHeight="1">
      <c r="A76" s="21"/>
      <c r="B76" s="16"/>
      <c r="C76" s="16"/>
      <c r="D76" s="16"/>
      <c r="E76" s="22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24.75" customHeight="1">
      <c r="A77" s="21"/>
      <c r="B77" s="1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6"/>
      <c r="N77" s="16"/>
      <c r="O77" s="16"/>
    </row>
    <row r="78" spans="1:15" ht="22.5" customHeight="1">
      <c r="A78" s="21"/>
      <c r="B78" s="16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6"/>
      <c r="N78" s="16"/>
      <c r="O78" s="16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8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8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M112" s="3"/>
      <c r="N112" s="3"/>
      <c r="O112" s="3"/>
    </row>
    <row r="113" spans="2:15" ht="18.75">
      <c r="B113" s="3"/>
      <c r="M113" s="3"/>
      <c r="N113" s="3"/>
      <c r="O113" s="3"/>
    </row>
  </sheetData>
  <sheetProtection/>
  <printOptions/>
  <pageMargins left="0.7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5">
      <selection activeCell="V19" sqref="V19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3" t="s">
        <v>4</v>
      </c>
      <c r="B1" s="20" t="s">
        <v>3</v>
      </c>
      <c r="C1" s="3" t="s">
        <v>27</v>
      </c>
    </row>
    <row r="2" spans="1:2" ht="18.75">
      <c r="A2" s="23"/>
      <c r="B2" s="20" t="s">
        <v>17</v>
      </c>
    </row>
    <row r="3" spans="1:3" ht="18.75">
      <c r="A3" s="24">
        <v>36432</v>
      </c>
      <c r="B3" s="4">
        <v>58.554</v>
      </c>
      <c r="C3" s="4">
        <v>105.63</v>
      </c>
    </row>
    <row r="4" spans="1:3" ht="18.75">
      <c r="A4" s="24">
        <v>36799</v>
      </c>
      <c r="B4" s="4">
        <v>86.826</v>
      </c>
      <c r="C4" s="4">
        <v>105.63</v>
      </c>
    </row>
    <row r="5" spans="1:3" ht="18.75">
      <c r="A5" s="24">
        <v>37166</v>
      </c>
      <c r="B5" s="4">
        <v>90.04</v>
      </c>
      <c r="C5" s="4">
        <v>105.63</v>
      </c>
    </row>
    <row r="6" spans="1:3" ht="18.75">
      <c r="A6" s="24">
        <v>37533</v>
      </c>
      <c r="B6" s="4">
        <v>122.26099999999998</v>
      </c>
      <c r="C6" s="4">
        <v>105.63</v>
      </c>
    </row>
    <row r="7" spans="1:3" ht="18.75">
      <c r="A7" s="24">
        <v>37900</v>
      </c>
      <c r="B7" s="4">
        <v>27.442999999999998</v>
      </c>
      <c r="C7" s="4">
        <v>105.63</v>
      </c>
    </row>
    <row r="8" spans="1:3" ht="18.75">
      <c r="A8" s="24">
        <v>38267</v>
      </c>
      <c r="B8" s="4">
        <v>48.656</v>
      </c>
      <c r="C8" s="4">
        <v>105.63</v>
      </c>
    </row>
    <row r="9" spans="1:3" ht="18.75">
      <c r="A9" s="24">
        <v>38634</v>
      </c>
      <c r="B9" s="4">
        <v>122.31820800000001</v>
      </c>
      <c r="C9" s="4">
        <v>105.63</v>
      </c>
    </row>
    <row r="10" spans="1:3" ht="18.75">
      <c r="A10" s="24">
        <v>39001</v>
      </c>
      <c r="B10" s="4">
        <v>245.72</v>
      </c>
      <c r="C10" s="4">
        <v>105.63</v>
      </c>
    </row>
    <row r="11" spans="1:3" ht="18.75">
      <c r="A11" s="24">
        <v>39368</v>
      </c>
      <c r="B11" s="4">
        <v>80.34336000000002</v>
      </c>
      <c r="C11" s="4">
        <v>105.63</v>
      </c>
    </row>
    <row r="12" spans="1:3" ht="18.75">
      <c r="A12" s="24">
        <v>39735</v>
      </c>
      <c r="B12" s="4">
        <v>132.09</v>
      </c>
      <c r="C12" s="4">
        <v>105.63</v>
      </c>
    </row>
    <row r="13" spans="1:3" ht="18.75">
      <c r="A13" s="24">
        <v>40102</v>
      </c>
      <c r="B13" s="4">
        <v>55.7</v>
      </c>
      <c r="C13" s="4">
        <v>105.63</v>
      </c>
    </row>
    <row r="14" spans="1:3" ht="18.75">
      <c r="A14" s="24">
        <v>40469</v>
      </c>
      <c r="B14" s="4">
        <v>148.7</v>
      </c>
      <c r="C14" s="4">
        <v>105.63</v>
      </c>
    </row>
    <row r="15" spans="1:3" ht="18.75">
      <c r="A15" s="24">
        <v>40836</v>
      </c>
      <c r="B15" s="4">
        <v>295.28</v>
      </c>
      <c r="C15" s="4">
        <v>105.63</v>
      </c>
    </row>
    <row r="16" spans="1:3" ht="18.75">
      <c r="A16" s="24">
        <v>41203</v>
      </c>
      <c r="B16" s="4">
        <v>65.19398400000001</v>
      </c>
      <c r="C16" s="4">
        <v>105.63</v>
      </c>
    </row>
    <row r="17" spans="1:3" ht="18.75">
      <c r="A17" s="24">
        <v>41570</v>
      </c>
      <c r="B17" s="4">
        <v>84.88</v>
      </c>
      <c r="C17" s="4">
        <v>105.63</v>
      </c>
    </row>
    <row r="18" spans="1:3" ht="18.75">
      <c r="A18" s="24">
        <v>41937</v>
      </c>
      <c r="B18" s="4">
        <v>64.85</v>
      </c>
      <c r="C18" s="4">
        <v>105.63</v>
      </c>
    </row>
    <row r="19" spans="1:3" ht="18.75">
      <c r="A19" s="24">
        <v>42304</v>
      </c>
      <c r="B19" s="4">
        <v>25.18</v>
      </c>
      <c r="C19" s="4">
        <v>105.63</v>
      </c>
    </row>
    <row r="20" spans="1:3" ht="18.75">
      <c r="A20" s="24">
        <v>42671</v>
      </c>
      <c r="B20" s="4">
        <v>145.99</v>
      </c>
      <c r="C20" s="4">
        <v>105.63</v>
      </c>
    </row>
    <row r="21" spans="1:3" ht="18.75">
      <c r="A21" s="24">
        <v>43038</v>
      </c>
      <c r="B21" s="3">
        <v>177.18</v>
      </c>
      <c r="C21" s="4">
        <v>105.63</v>
      </c>
    </row>
    <row r="22" spans="1:3" ht="18.75">
      <c r="A22" s="24">
        <v>43405</v>
      </c>
      <c r="B22" s="4">
        <v>189.303264</v>
      </c>
      <c r="C22" s="4">
        <v>105.63</v>
      </c>
    </row>
    <row r="23" spans="1:3" ht="18.75">
      <c r="A23" s="24">
        <v>43772</v>
      </c>
      <c r="B23" s="3">
        <v>23.32</v>
      </c>
      <c r="C23" s="4">
        <v>105.63</v>
      </c>
    </row>
    <row r="24" spans="1:3" ht="18.75">
      <c r="A24" s="24">
        <v>44139</v>
      </c>
      <c r="B24" s="4">
        <v>35.2</v>
      </c>
      <c r="C24" s="4">
        <v>105.63</v>
      </c>
    </row>
    <row r="25" spans="1:3" ht="18.75">
      <c r="A25" s="24">
        <v>44506</v>
      </c>
      <c r="B25" s="3">
        <v>42.97</v>
      </c>
      <c r="C25" s="4">
        <v>105.63</v>
      </c>
    </row>
    <row r="26" spans="1:3" ht="18.75">
      <c r="A26" s="24">
        <v>44873</v>
      </c>
      <c r="B26" s="3">
        <v>167.14</v>
      </c>
      <c r="C26" s="4">
        <v>105.63</v>
      </c>
    </row>
    <row r="27" ht="18.75">
      <c r="A27" s="24"/>
    </row>
    <row r="28" ht="18.75">
      <c r="A28" s="24"/>
    </row>
    <row r="29" ht="18.75">
      <c r="A29" s="24"/>
    </row>
    <row r="30" ht="18.75">
      <c r="A30" s="24"/>
    </row>
    <row r="31" ht="18.75">
      <c r="A31" s="24"/>
    </row>
    <row r="32" ht="18.75">
      <c r="A32" s="24"/>
    </row>
    <row r="33" ht="18.75">
      <c r="A33" s="24"/>
    </row>
    <row r="34" ht="18.75">
      <c r="A34" s="24"/>
    </row>
    <row r="35" ht="18.75">
      <c r="A35" s="24"/>
    </row>
    <row r="36" ht="18.75">
      <c r="A36" s="24"/>
    </row>
    <row r="37" ht="18.75">
      <c r="A37" s="24"/>
    </row>
    <row r="38" ht="18.75">
      <c r="A38" s="24"/>
    </row>
    <row r="39" ht="18.75">
      <c r="A39" s="24"/>
    </row>
    <row r="40" ht="18.75">
      <c r="A40" s="24"/>
    </row>
    <row r="41" ht="18.75">
      <c r="A41" s="24"/>
    </row>
    <row r="42" ht="18.75">
      <c r="A42" s="24"/>
    </row>
    <row r="43" ht="18.75">
      <c r="A43" s="24"/>
    </row>
    <row r="44" ht="18.75">
      <c r="A44" s="24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ht="18.75">
      <c r="A49" s="24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  <row r="63" ht="18.75">
      <c r="A63" s="24"/>
    </row>
    <row r="64" ht="18.75">
      <c r="A64" s="24"/>
    </row>
    <row r="65" ht="18.75">
      <c r="A65" s="24"/>
    </row>
    <row r="66" ht="18.75">
      <c r="A66" s="24"/>
    </row>
    <row r="67" ht="18.75">
      <c r="A67" s="24"/>
    </row>
    <row r="68" ht="18.75">
      <c r="A68" s="24"/>
    </row>
    <row r="69" ht="18.75">
      <c r="A69" s="24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  <row r="76" ht="18.75">
      <c r="A76" s="24"/>
    </row>
    <row r="77" ht="18.75">
      <c r="A77" s="24"/>
    </row>
    <row r="78" ht="18.75">
      <c r="A78" s="24"/>
    </row>
    <row r="79" ht="18.75">
      <c r="A79" s="24"/>
    </row>
    <row r="80" ht="18.75">
      <c r="A80" s="24"/>
    </row>
    <row r="81" ht="18.75">
      <c r="A81" s="24"/>
    </row>
    <row r="82" ht="18.75">
      <c r="A82" s="24"/>
    </row>
    <row r="83" ht="18.75">
      <c r="A83" s="24"/>
    </row>
    <row r="84" ht="18.75">
      <c r="A84" s="24"/>
    </row>
    <row r="85" ht="18.75">
      <c r="A85" s="24"/>
    </row>
    <row r="86" ht="18.75">
      <c r="A86" s="24"/>
    </row>
    <row r="87" ht="18.75">
      <c r="A87" s="24"/>
    </row>
    <row r="88" ht="18.75">
      <c r="A88" s="24"/>
    </row>
    <row r="89" ht="18.75">
      <c r="A89" s="24"/>
    </row>
    <row r="90" ht="18.75">
      <c r="A90" s="2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2010-09-21T03:23:01Z</cp:lastPrinted>
  <dcterms:created xsi:type="dcterms:W3CDTF">2000-08-03T07:23:10Z</dcterms:created>
  <dcterms:modified xsi:type="dcterms:W3CDTF">2023-06-06T06:44:46Z</dcterms:modified>
  <cp:category/>
  <cp:version/>
  <cp:contentType/>
  <cp:contentStatus/>
</cp:coreProperties>
</file>