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6" sheetId="1" r:id="rId1"/>
    <sheet name="กราฟP.76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<sst xmlns="http://schemas.openxmlformats.org/spreadsheetml/2006/main" count="23" uniqueCount="23">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</sst>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8" fillId="18" borderId="13" xfId="45" applyNumberFormat="1" applyFont="1" applyFill="1" applyBorder="1" applyAlignment="1">
      <alignment horizontal="center"/>
      <protection/>
    </xf>
    <xf numFmtId="201" fontId="38" fillId="19" borderId="13" xfId="45" applyNumberFormat="1" applyFont="1" applyFill="1" applyBorder="1" applyAlignment="1">
      <alignment horizontal="right"/>
      <protection/>
    </xf>
    <xf numFmtId="201" fontId="38" fillId="18" borderId="16" xfId="45" applyNumberFormat="1" applyFont="1" applyFill="1" applyBorder="1" applyAlignment="1">
      <alignment horizontal="right"/>
      <protection/>
    </xf>
    <xf numFmtId="1" fontId="39" fillId="18" borderId="13" xfId="45" applyNumberFormat="1" applyFont="1" applyFill="1" applyBorder="1" applyAlignment="1">
      <alignment horizontal="center"/>
      <protection/>
    </xf>
    <xf numFmtId="201" fontId="39" fillId="19" borderId="13" xfId="45" applyNumberFormat="1" applyFont="1" applyFill="1" applyBorder="1" applyAlignment="1">
      <alignment horizontal="right"/>
      <protection/>
    </xf>
    <xf numFmtId="201" fontId="39" fillId="18" borderId="16" xfId="45" applyNumberFormat="1" applyFont="1" applyFill="1" applyBorder="1" applyAlignment="1">
      <alignment horizontal="right"/>
      <protection/>
    </xf>
    <xf numFmtId="1" fontId="21" fillId="18" borderId="18" xfId="45" applyNumberFormat="1" applyFont="1" applyFill="1" applyBorder="1" applyAlignment="1">
      <alignment horizontal="center"/>
      <protection/>
    </xf>
    <xf numFmtId="201" fontId="21" fillId="19" borderId="18" xfId="45" applyNumberFormat="1" applyFont="1" applyFill="1" applyBorder="1" applyAlignment="1">
      <alignment horizontal="right"/>
      <protection/>
    </xf>
    <xf numFmtId="201" fontId="21" fillId="18" borderId="19" xfId="45" applyNumberFormat="1" applyFont="1" applyFill="1" applyBorder="1" applyAlignment="1">
      <alignment horizontal="right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2" fontId="21" fillId="7" borderId="21" xfId="45" applyNumberFormat="1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1" fillId="18" borderId="21" xfId="45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'ตะกอน- P.76'!$A$5:$A$2527</c:f>
              <c:str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strCache>
            </c:strRef>
          </c:cat>
          <c:val>
            <c:numRef>
              <c:f>'ตะกอน- P.76'!$N$5:$N$27</c:f>
              <c:numCache>
                <c:ptCount val="23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23942.234429477583</c:v>
                </c:pt>
                <c:pt idx="21">
                  <c:v>80153.14386467937</c:v>
                </c:pt>
                <c:pt idx="22">
                  <c:v>73116.45512503965</c:v>
                </c:pt>
              </c:numCache>
            </c:numRef>
          </c:val>
        </c:ser>
        <c:gapWidth val="50"/>
        <c:axId val="5019196"/>
        <c:axId val="1133895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23,765.9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P.76'!$P$5:$P$27</c:f>
              <c:numCache>
                <c:ptCount val="23"/>
                <c:pt idx="0">
                  <c:v>23765.92229972176</c:v>
                </c:pt>
                <c:pt idx="1">
                  <c:v>23765.92229972176</c:v>
                </c:pt>
                <c:pt idx="2">
                  <c:v>23765.92229972176</c:v>
                </c:pt>
                <c:pt idx="3">
                  <c:v>23765.92229972176</c:v>
                </c:pt>
                <c:pt idx="4">
                  <c:v>23765.92229972176</c:v>
                </c:pt>
                <c:pt idx="5">
                  <c:v>23765.92229972176</c:v>
                </c:pt>
                <c:pt idx="6">
                  <c:v>23765.92229972176</c:v>
                </c:pt>
                <c:pt idx="7">
                  <c:v>23765.92229972176</c:v>
                </c:pt>
                <c:pt idx="8">
                  <c:v>23765.92229972176</c:v>
                </c:pt>
                <c:pt idx="9">
                  <c:v>23765.92229972176</c:v>
                </c:pt>
                <c:pt idx="10">
                  <c:v>23765.92229972176</c:v>
                </c:pt>
                <c:pt idx="11">
                  <c:v>23765.92229972176</c:v>
                </c:pt>
                <c:pt idx="12">
                  <c:v>23765.92229972176</c:v>
                </c:pt>
                <c:pt idx="13">
                  <c:v>23765.92229972176</c:v>
                </c:pt>
                <c:pt idx="14">
                  <c:v>23765.92229972176</c:v>
                </c:pt>
                <c:pt idx="15">
                  <c:v>23765.92229972176</c:v>
                </c:pt>
                <c:pt idx="16">
                  <c:v>23765.92229972176</c:v>
                </c:pt>
                <c:pt idx="17">
                  <c:v>23765.92229972176</c:v>
                </c:pt>
                <c:pt idx="18">
                  <c:v>23765.92229972176</c:v>
                </c:pt>
                <c:pt idx="19">
                  <c:v>23765.92229972176</c:v>
                </c:pt>
                <c:pt idx="20">
                  <c:v>23765.92229972176</c:v>
                </c:pt>
                <c:pt idx="21">
                  <c:v>23765.92229972176</c:v>
                </c:pt>
                <c:pt idx="22">
                  <c:v>23765.92229972176</c:v>
                </c:pt>
              </c:numCache>
            </c:numRef>
          </c:val>
          <c:smooth val="0"/>
        </c:ser>
        <c:axId val="5019196"/>
        <c:axId val="11338957"/>
      </c:lineChart>
      <c:catAx>
        <c:axId val="5019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338957"/>
        <c:crosses val="autoZero"/>
        <c:auto val="1"/>
        <c:lblOffset val="100"/>
        <c:tickLblSkip val="1"/>
        <c:noMultiLvlLbl val="0"/>
      </c:catAx>
      <c:valAx>
        <c:axId val="1133895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019196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00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5">
      <selection activeCell="R31" sqref="R3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5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N30</f>
        <v>23765.92229972176</v>
      </c>
    </row>
    <row r="6" spans="1:16" ht="21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23765.92229972176</v>
      </c>
    </row>
    <row r="7" spans="1:16" ht="21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7">P6</f>
        <v>23765.92229972176</v>
      </c>
    </row>
    <row r="8" spans="1:16" ht="21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23765.92229972176</v>
      </c>
    </row>
    <row r="9" spans="1:16" ht="21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23765.92229972176</v>
      </c>
    </row>
    <row r="10" spans="1:16" ht="21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23765.92229972176</v>
      </c>
    </row>
    <row r="11" spans="1:16" ht="21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23765.92229972176</v>
      </c>
    </row>
    <row r="12" spans="1:16" ht="21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23765.92229972176</v>
      </c>
    </row>
    <row r="13" spans="1:16" ht="21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23765.92229972176</v>
      </c>
    </row>
    <row r="14" spans="1:16" ht="21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23765.92229972176</v>
      </c>
    </row>
    <row r="15" spans="1:16" ht="21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23765.92229972176</v>
      </c>
    </row>
    <row r="16" spans="1:16" ht="21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23765.92229972176</v>
      </c>
    </row>
    <row r="17" spans="1:16" ht="21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23765.92229972176</v>
      </c>
    </row>
    <row r="18" spans="1:16" ht="21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23765.92229972176</v>
      </c>
    </row>
    <row r="19" spans="1:16" ht="21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23765.92229972176</v>
      </c>
    </row>
    <row r="20" spans="1:16" ht="21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23765.92229972176</v>
      </c>
    </row>
    <row r="21" spans="1:16" ht="21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 aca="true" t="shared" si="1" ref="N21:N27">SUM(B21:M21)</f>
        <v>26661.940000000002</v>
      </c>
      <c r="P21" s="21">
        <f t="shared" si="0"/>
        <v>23765.92229972176</v>
      </c>
    </row>
    <row r="22" spans="1:16" ht="21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 t="shared" si="1"/>
        <v>5454</v>
      </c>
      <c r="P22" s="21">
        <f t="shared" si="0"/>
        <v>23765.92229972176</v>
      </c>
    </row>
    <row r="23" spans="1:16" ht="21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 t="shared" si="1"/>
        <v>2458.4700000000003</v>
      </c>
      <c r="P23" s="21">
        <f t="shared" si="0"/>
        <v>23765.92229972176</v>
      </c>
    </row>
    <row r="24" spans="1:16" ht="21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 t="shared" si="1"/>
        <v>8345.380000000001</v>
      </c>
      <c r="P24" s="21">
        <f t="shared" si="0"/>
        <v>23765.92229972176</v>
      </c>
    </row>
    <row r="25" spans="1:16" ht="21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>
        <v>11.529818081770097</v>
      </c>
      <c r="N25" s="26">
        <f t="shared" si="1"/>
        <v>23942.234429477583</v>
      </c>
      <c r="P25" s="21">
        <f t="shared" si="0"/>
        <v>23765.92229972176</v>
      </c>
    </row>
    <row r="26" spans="1:16" ht="21">
      <c r="A26" s="24">
        <v>2565</v>
      </c>
      <c r="B26" s="25">
        <v>9.615233369787319</v>
      </c>
      <c r="C26" s="25">
        <v>123.09656999130351</v>
      </c>
      <c r="D26" s="25">
        <v>29.334143330841172</v>
      </c>
      <c r="E26" s="25">
        <v>904.4004468315186</v>
      </c>
      <c r="F26" s="25">
        <v>2446.8863384379056</v>
      </c>
      <c r="G26" s="25">
        <v>46461.284549214295</v>
      </c>
      <c r="H26" s="25">
        <v>29308.836069509376</v>
      </c>
      <c r="I26" s="25">
        <v>440.8247348961312</v>
      </c>
      <c r="J26" s="25">
        <v>234.06217281031934</v>
      </c>
      <c r="K26" s="25">
        <v>91.07389822444509</v>
      </c>
      <c r="L26" s="25">
        <v>40.922768915724006</v>
      </c>
      <c r="M26" s="25">
        <v>62.80693914771728</v>
      </c>
      <c r="N26" s="26">
        <f t="shared" si="1"/>
        <v>80153.14386467937</v>
      </c>
      <c r="P26" s="21">
        <f t="shared" si="0"/>
        <v>23765.92229972176</v>
      </c>
    </row>
    <row r="27" spans="1:16" ht="21">
      <c r="A27" s="27">
        <v>2566</v>
      </c>
      <c r="B27" s="28">
        <v>20.903809340620615</v>
      </c>
      <c r="C27" s="28">
        <v>17.41195302146486</v>
      </c>
      <c r="D27" s="28">
        <v>32.96861605053452</v>
      </c>
      <c r="E27" s="28">
        <v>24.236383477350874</v>
      </c>
      <c r="F27" s="28">
        <v>43.26390877844124</v>
      </c>
      <c r="G27" s="28">
        <v>27431.26476672305</v>
      </c>
      <c r="H27" s="28">
        <v>39438.303410533095</v>
      </c>
      <c r="I27" s="28">
        <v>5711.562560125008</v>
      </c>
      <c r="J27" s="28">
        <v>339.46801971615895</v>
      </c>
      <c r="K27" s="28">
        <v>57.07169727392019</v>
      </c>
      <c r="L27" s="28"/>
      <c r="M27" s="28"/>
      <c r="N27" s="29">
        <f t="shared" si="1"/>
        <v>73116.45512503965</v>
      </c>
      <c r="P27" s="21">
        <f t="shared" si="0"/>
        <v>23765.92229972176</v>
      </c>
    </row>
    <row r="28" spans="1:16" ht="2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P28" s="21"/>
    </row>
    <row r="29" spans="1:14" ht="21">
      <c r="A29" s="11" t="s">
        <v>16</v>
      </c>
      <c r="B29" s="19">
        <f>MAX(B5:B26)</f>
        <v>1349.58</v>
      </c>
      <c r="C29" s="19">
        <f aca="true" t="shared" si="2" ref="C29:M29">MAX(C5:C26)</f>
        <v>12709</v>
      </c>
      <c r="D29" s="19">
        <f t="shared" si="2"/>
        <v>4300.78</v>
      </c>
      <c r="E29" s="19">
        <f t="shared" si="2"/>
        <v>3772.56</v>
      </c>
      <c r="F29" s="19">
        <f t="shared" si="2"/>
        <v>10596.38</v>
      </c>
      <c r="G29" s="19">
        <f t="shared" si="2"/>
        <v>46461.284549214295</v>
      </c>
      <c r="H29" s="19">
        <f t="shared" si="2"/>
        <v>29308.836069509376</v>
      </c>
      <c r="I29" s="19">
        <f t="shared" si="2"/>
        <v>5115.1</v>
      </c>
      <c r="J29" s="19">
        <f t="shared" si="2"/>
        <v>1242.6</v>
      </c>
      <c r="K29" s="19">
        <f t="shared" si="2"/>
        <v>944.2</v>
      </c>
      <c r="L29" s="19">
        <f t="shared" si="2"/>
        <v>258.56</v>
      </c>
      <c r="M29" s="19">
        <f t="shared" si="2"/>
        <v>188.17</v>
      </c>
      <c r="N29" s="23">
        <f>MAX(N5:N26)</f>
        <v>81372.54</v>
      </c>
    </row>
    <row r="30" spans="1:14" ht="21">
      <c r="A30" s="11" t="s">
        <v>14</v>
      </c>
      <c r="B30" s="19">
        <f>AVERAGE(B5:B26)</f>
        <v>203.80137323501526</v>
      </c>
      <c r="C30" s="19">
        <f aca="true" t="shared" si="3" ref="C30:M30">AVERAGE(C5:C26)</f>
        <v>1706.9571849693828</v>
      </c>
      <c r="D30" s="19">
        <f t="shared" si="3"/>
        <v>924.0528716991489</v>
      </c>
      <c r="E30" s="19">
        <f t="shared" si="3"/>
        <v>741.4260117269888</v>
      </c>
      <c r="F30" s="19">
        <f t="shared" si="3"/>
        <v>1958.0040629551415</v>
      </c>
      <c r="G30" s="19">
        <f t="shared" si="3"/>
        <v>9160.907059384268</v>
      </c>
      <c r="H30" s="19">
        <f t="shared" si="3"/>
        <v>6752.131280172298</v>
      </c>
      <c r="I30" s="19">
        <f t="shared" si="3"/>
        <v>1656.264582302317</v>
      </c>
      <c r="J30" s="19">
        <f t="shared" si="3"/>
        <v>363.68883315071486</v>
      </c>
      <c r="K30" s="19">
        <f t="shared" si="3"/>
        <v>185.877862547383</v>
      </c>
      <c r="L30" s="19">
        <f t="shared" si="3"/>
        <v>63.681808187221264</v>
      </c>
      <c r="M30" s="19">
        <f t="shared" si="3"/>
        <v>49.129369391880346</v>
      </c>
      <c r="N30" s="15">
        <f>SUM(B30:M30)</f>
        <v>23765.92229972176</v>
      </c>
    </row>
    <row r="31" spans="1:14" ht="21">
      <c r="A31" s="11" t="s">
        <v>15</v>
      </c>
      <c r="B31" s="19">
        <f>MIN(B5:B26)</f>
        <v>0</v>
      </c>
      <c r="C31" s="19">
        <f aca="true" t="shared" si="4" ref="C31:M31">MIN(C5:C26)</f>
        <v>0</v>
      </c>
      <c r="D31" s="19">
        <f t="shared" si="4"/>
        <v>0</v>
      </c>
      <c r="E31" s="19">
        <f t="shared" si="4"/>
        <v>0</v>
      </c>
      <c r="F31" s="19">
        <f t="shared" si="4"/>
        <v>11.97</v>
      </c>
      <c r="G31" s="19">
        <f t="shared" si="4"/>
        <v>107.68</v>
      </c>
      <c r="H31" s="19">
        <f t="shared" si="4"/>
        <v>211.28</v>
      </c>
      <c r="I31" s="19">
        <f t="shared" si="4"/>
        <v>59.79</v>
      </c>
      <c r="J31" s="19">
        <f t="shared" si="4"/>
        <v>4.85</v>
      </c>
      <c r="K31" s="19">
        <f t="shared" si="4"/>
        <v>2.09</v>
      </c>
      <c r="L31" s="19">
        <f t="shared" si="4"/>
        <v>1.01</v>
      </c>
      <c r="M31" s="19">
        <f t="shared" si="4"/>
        <v>0.2</v>
      </c>
      <c r="N31" s="23">
        <f>MIN(N5:N26)</f>
        <v>1142.2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2024-02-27T02:50:47Z</dcterms:modified>
  <cp:category/>
  <cp:version/>
  <cp:contentType/>
  <cp:contentStatus/>
</cp:coreProperties>
</file>