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ปิง\"/>
    </mc:Choice>
  </mc:AlternateContent>
  <xr:revisionPtr revIDLastSave="0" documentId="13_ncr:40009_{651C2842-4166-4B9F-AC13-CDE375F208EB}" xr6:coauthVersionLast="47" xr6:coauthVersionMax="47" xr10:uidLastSave="{00000000-0000-0000-0000-000000000000}"/>
  <bookViews>
    <workbookView xWindow="-120" yWindow="-120" windowWidth="29040" windowHeight="15840"/>
  </bookViews>
  <sheets>
    <sheet name="กราฟ-P.76" sheetId="4" r:id="rId1"/>
    <sheet name="ปริมาณน้ำสูงสุด" sheetId="5" r:id="rId2"/>
    <sheet name="ปริมาณน้ำต่ำสุด" sheetId="6" r:id="rId3"/>
    <sheet name="Data P.76" sheetId="3" r:id="rId4"/>
  </sheets>
  <externalReferences>
    <externalReference r:id="rId5"/>
  </externalReference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O30" i="3" l="1"/>
  <c r="O14" i="3"/>
  <c r="O15" i="3"/>
  <c r="O16" i="3"/>
  <c r="O17" i="3"/>
  <c r="O18" i="3"/>
  <c r="O19" i="3"/>
  <c r="O20" i="3"/>
  <c r="O21" i="3"/>
  <c r="O22" i="3"/>
  <c r="O23" i="3"/>
  <c r="O24" i="3"/>
  <c r="O25" i="3"/>
</calcChain>
</file>

<file path=xl/sharedStrings.xml><?xml version="1.0" encoding="utf-8"?>
<sst xmlns="http://schemas.openxmlformats.org/spreadsheetml/2006/main" count="40" uniqueCount="19">
  <si>
    <t xml:space="preserve">       ปริมาณน้ำรายปี</t>
  </si>
  <si>
    <t>สถานี :  P.76  น้ำแม่ลี้  บ้านแม่อีไฮ  อ.ลี้ จ.ลำพูน</t>
  </si>
  <si>
    <t>พื้นที่รับน้ำ  1,544  ตร.กม.</t>
  </si>
  <si>
    <t>ตลิ่งฝั่งซ้าย  371.475  ม.(ร.ท.ก.) ตลิ่งฝั่งขวา  371.461  ม.(ร.ท.ก.) ท้องน้ำ 362.766  ม.(ร.ท.ก.) ศูนย์เสาระดับน้ำ  363.617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</si>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</sst>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233" formatCode="0.00_)"/>
    <numFmt numFmtId="240" formatCode="0.000"/>
    <numFmt numFmtId="241" formatCode="d\ \ด\ด\ด"/>
    <numFmt numFmtId="242" formatCode="d\ mmm"/>
    <numFmt numFmtId="243" formatCode="bbbb"/>
  </numFmts>
  <fonts count="33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14"/>
      <name val="AngsanaUPC"/>
      <family val="1"/>
    </font>
    <font>
      <sz val="14"/>
      <color indexed="10"/>
      <name val="AngsanaUPC"/>
      <family val="1"/>
      <charset val="222"/>
    </font>
    <font>
      <b/>
      <u/>
      <sz val="14"/>
      <name val="AngsanaUPC"/>
      <family val="1"/>
      <charset val="22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7.25"/>
      <name val="TH SarabunPSK"/>
      <family val="2"/>
    </font>
    <font>
      <sz val="17.25"/>
      <name val="TH SarabunPSK"/>
      <family val="2"/>
    </font>
    <font>
      <sz val="16.75"/>
      <name val="TH SarabunPSK"/>
      <family val="2"/>
    </font>
    <font>
      <b/>
      <sz val="14"/>
      <name val="AngsanaUPC"/>
      <family val="1"/>
    </font>
    <font>
      <b/>
      <sz val="12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233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3">
    <xf numFmtId="233" fontId="0" fillId="0" borderId="0" xfId="0"/>
    <xf numFmtId="0" fontId="21" fillId="0" borderId="0" xfId="26" applyFont="1"/>
    <xf numFmtId="0" fontId="21" fillId="0" borderId="0" xfId="26" applyFont="1" applyAlignment="1">
      <alignment horizontal="center"/>
    </xf>
    <xf numFmtId="2" fontId="21" fillId="0" borderId="0" xfId="26" applyNumberFormat="1" applyFont="1"/>
    <xf numFmtId="241" fontId="21" fillId="0" borderId="0" xfId="26" applyNumberFormat="1" applyFont="1" applyAlignment="1">
      <alignment horizontal="right"/>
    </xf>
    <xf numFmtId="2" fontId="21" fillId="0" borderId="0" xfId="26" applyNumberFormat="1" applyFont="1" applyAlignment="1">
      <alignment horizontal="center"/>
    </xf>
    <xf numFmtId="241" fontId="21" fillId="0" borderId="0" xfId="26" applyNumberFormat="1" applyFont="1" applyAlignment="1">
      <alignment horizontal="center"/>
    </xf>
    <xf numFmtId="2" fontId="21" fillId="0" borderId="0" xfId="26" applyNumberFormat="1" applyFont="1" applyAlignment="1">
      <alignment horizontal="right"/>
    </xf>
    <xf numFmtId="241" fontId="21" fillId="0" borderId="0" xfId="26" applyNumberFormat="1" applyFont="1"/>
    <xf numFmtId="243" fontId="21" fillId="0" borderId="0" xfId="26" applyNumberFormat="1" applyFont="1" applyBorder="1" applyAlignment="1">
      <alignment vertical="center"/>
    </xf>
    <xf numFmtId="2" fontId="21" fillId="0" borderId="0" xfId="26" applyNumberFormat="1" applyFont="1" applyBorder="1" applyAlignment="1">
      <alignment horizontal="right" vertical="center"/>
    </xf>
    <xf numFmtId="0" fontId="21" fillId="0" borderId="0" xfId="26" applyFont="1" applyAlignment="1">
      <alignment vertical="center"/>
    </xf>
    <xf numFmtId="2" fontId="21" fillId="0" borderId="0" xfId="26" applyNumberFormat="1" applyFont="1" applyBorder="1" applyAlignment="1">
      <alignment horizontal="right"/>
    </xf>
    <xf numFmtId="2" fontId="21" fillId="0" borderId="0" xfId="26" applyNumberFormat="1" applyFont="1" applyAlignment="1">
      <alignment vertical="center"/>
    </xf>
    <xf numFmtId="2" fontId="22" fillId="0" borderId="0" xfId="26" applyNumberFormat="1" applyFont="1" applyBorder="1" applyAlignment="1">
      <alignment horizontal="right"/>
    </xf>
    <xf numFmtId="0" fontId="21" fillId="0" borderId="0" xfId="26" applyFont="1" applyAlignment="1">
      <alignment horizontal="right" vertical="center"/>
    </xf>
    <xf numFmtId="0" fontId="21" fillId="0" borderId="18" xfId="26" applyFont="1" applyBorder="1"/>
    <xf numFmtId="2" fontId="22" fillId="0" borderId="29" xfId="26" applyNumberFormat="1" applyFont="1" applyBorder="1" applyAlignment="1">
      <alignment horizontal="right"/>
    </xf>
    <xf numFmtId="242" fontId="22" fillId="0" borderId="28" xfId="26" applyNumberFormat="1" applyFont="1" applyBorder="1" applyAlignment="1">
      <alignment horizontal="right"/>
    </xf>
    <xf numFmtId="2" fontId="22" fillId="0" borderId="27" xfId="26" applyNumberFormat="1" applyFont="1" applyBorder="1" applyAlignment="1">
      <alignment horizontal="right"/>
    </xf>
    <xf numFmtId="2" fontId="22" fillId="0" borderId="28" xfId="26" applyNumberFormat="1" applyFont="1" applyBorder="1" applyAlignment="1">
      <alignment horizontal="right"/>
    </xf>
    <xf numFmtId="2" fontId="23" fillId="0" borderId="0" xfId="26" applyNumberFormat="1" applyFont="1"/>
    <xf numFmtId="0" fontId="21" fillId="0" borderId="0" xfId="26" applyFont="1" applyBorder="1"/>
    <xf numFmtId="242" fontId="22" fillId="0" borderId="30" xfId="26" applyNumberFormat="1" applyFont="1" applyBorder="1" applyAlignment="1">
      <alignment horizontal="right"/>
    </xf>
    <xf numFmtId="2" fontId="22" fillId="0" borderId="31" xfId="26" applyNumberFormat="1" applyFont="1" applyBorder="1" applyAlignment="1">
      <alignment horizontal="right"/>
    </xf>
    <xf numFmtId="2" fontId="22" fillId="18" borderId="29" xfId="26" applyNumberFormat="1" applyFont="1" applyFill="1" applyBorder="1" applyAlignment="1">
      <alignment horizontal="right"/>
    </xf>
    <xf numFmtId="242" fontId="22" fillId="0" borderId="28" xfId="26" applyNumberFormat="1" applyFont="1" applyFill="1" applyBorder="1" applyAlignment="1">
      <alignment horizontal="right"/>
    </xf>
    <xf numFmtId="2" fontId="21" fillId="0" borderId="29" xfId="26" applyNumberFormat="1" applyFont="1" applyBorder="1"/>
    <xf numFmtId="2" fontId="22" fillId="0" borderId="27" xfId="26" applyNumberFormat="1" applyFont="1" applyBorder="1"/>
    <xf numFmtId="2" fontId="22" fillId="0" borderId="28" xfId="26" applyNumberFormat="1" applyFont="1" applyBorder="1"/>
    <xf numFmtId="240" fontId="22" fillId="0" borderId="29" xfId="26" applyNumberFormat="1" applyFont="1" applyBorder="1" applyAlignment="1">
      <alignment horizontal="right"/>
    </xf>
    <xf numFmtId="0" fontId="20" fillId="0" borderId="18" xfId="26" applyFont="1" applyBorder="1"/>
    <xf numFmtId="2" fontId="22" fillId="0" borderId="29" xfId="26" applyNumberFormat="1" applyFont="1" applyBorder="1" applyAlignment="1">
      <alignment horizontal="center"/>
    </xf>
    <xf numFmtId="242" fontId="22" fillId="0" borderId="28" xfId="26" applyNumberFormat="1" applyFont="1" applyBorder="1" applyAlignment="1">
      <alignment horizontal="center"/>
    </xf>
    <xf numFmtId="242" fontId="22" fillId="0" borderId="28" xfId="26" applyNumberFormat="1" applyFont="1" applyBorder="1"/>
    <xf numFmtId="2" fontId="22" fillId="0" borderId="27" xfId="26" applyNumberFormat="1" applyFont="1" applyBorder="1" applyAlignment="1">
      <alignment horizontal="center"/>
    </xf>
    <xf numFmtId="241" fontId="22" fillId="0" borderId="28" xfId="26" applyNumberFormat="1" applyFont="1" applyBorder="1" applyAlignment="1">
      <alignment horizontal="right"/>
    </xf>
    <xf numFmtId="2" fontId="22" fillId="0" borderId="29" xfId="26" applyNumberFormat="1" applyFont="1" applyBorder="1"/>
    <xf numFmtId="0" fontId="22" fillId="0" borderId="28" xfId="26" applyFont="1" applyBorder="1"/>
    <xf numFmtId="241" fontId="22" fillId="0" borderId="28" xfId="26" applyNumberFormat="1" applyFont="1" applyBorder="1"/>
    <xf numFmtId="0" fontId="22" fillId="0" borderId="27" xfId="26" applyFont="1" applyBorder="1"/>
    <xf numFmtId="2" fontId="21" fillId="0" borderId="27" xfId="26" applyNumberFormat="1" applyFont="1" applyBorder="1"/>
    <xf numFmtId="241" fontId="24" fillId="0" borderId="28" xfId="26" applyNumberFormat="1" applyFont="1" applyBorder="1"/>
    <xf numFmtId="241" fontId="21" fillId="0" borderId="28" xfId="26" applyNumberFormat="1" applyFont="1" applyBorder="1"/>
    <xf numFmtId="0" fontId="21" fillId="0" borderId="27" xfId="26" applyFont="1" applyBorder="1"/>
    <xf numFmtId="242" fontId="21" fillId="0" borderId="28" xfId="26" applyNumberFormat="1" applyFont="1" applyBorder="1"/>
    <xf numFmtId="2" fontId="21" fillId="0" borderId="28" xfId="26" applyNumberFormat="1" applyFont="1" applyBorder="1"/>
    <xf numFmtId="0" fontId="21" fillId="0" borderId="22" xfId="26" applyFont="1" applyBorder="1"/>
    <xf numFmtId="2" fontId="21" fillId="0" borderId="23" xfId="26" applyNumberFormat="1" applyFont="1" applyBorder="1"/>
    <xf numFmtId="2" fontId="21" fillId="0" borderId="24" xfId="26" applyNumberFormat="1" applyFont="1" applyBorder="1"/>
    <xf numFmtId="241" fontId="21" fillId="0" borderId="25" xfId="26" applyNumberFormat="1" applyFont="1" applyBorder="1"/>
    <xf numFmtId="0" fontId="21" fillId="0" borderId="23" xfId="26" applyFont="1" applyBorder="1"/>
    <xf numFmtId="2" fontId="21" fillId="0" borderId="25" xfId="26" applyNumberFormat="1" applyFont="1" applyBorder="1"/>
    <xf numFmtId="0" fontId="22" fillId="0" borderId="18" xfId="26" applyFont="1" applyBorder="1"/>
    <xf numFmtId="2" fontId="20" fillId="0" borderId="0" xfId="26" applyNumberFormat="1" applyFont="1" applyAlignment="1">
      <alignment horizontal="center"/>
    </xf>
    <xf numFmtId="0" fontId="31" fillId="0" borderId="0" xfId="26" applyFont="1" applyAlignment="1">
      <alignment horizontal="left"/>
    </xf>
    <xf numFmtId="2" fontId="31" fillId="0" borderId="0" xfId="26" applyNumberFormat="1" applyFont="1"/>
    <xf numFmtId="241" fontId="31" fillId="0" borderId="0" xfId="26" applyNumberFormat="1" applyFont="1" applyAlignment="1">
      <alignment horizontal="right"/>
    </xf>
    <xf numFmtId="0" fontId="31" fillId="0" borderId="0" xfId="26" applyFont="1"/>
    <xf numFmtId="241" fontId="31" fillId="0" borderId="0" xfId="26" applyNumberFormat="1" applyFont="1"/>
    <xf numFmtId="2" fontId="31" fillId="0" borderId="0" xfId="26" applyNumberFormat="1" applyFont="1" applyAlignment="1">
      <alignment horizontal="right"/>
    </xf>
    <xf numFmtId="241" fontId="31" fillId="0" borderId="0" xfId="26" applyNumberFormat="1" applyFont="1" applyAlignment="1">
      <alignment horizontal="center"/>
    </xf>
    <xf numFmtId="2" fontId="31" fillId="0" borderId="0" xfId="26" applyNumberFormat="1" applyFont="1" applyAlignment="1">
      <alignment horizontal="left"/>
    </xf>
    <xf numFmtId="2" fontId="31" fillId="0" borderId="0" xfId="26" applyNumberFormat="1" applyFont="1" applyAlignment="1">
      <alignment horizontal="center"/>
    </xf>
    <xf numFmtId="0" fontId="31" fillId="0" borderId="10" xfId="26" applyFont="1" applyBorder="1" applyAlignment="1">
      <alignment horizontal="center" vertical="center"/>
    </xf>
    <xf numFmtId="2" fontId="31" fillId="0" borderId="11" xfId="26" applyNumberFormat="1" applyFont="1" applyBorder="1" applyAlignment="1">
      <alignment horizontal="centerContinuous" vertical="center"/>
    </xf>
    <xf numFmtId="0" fontId="31" fillId="0" borderId="11" xfId="26" applyFont="1" applyBorder="1" applyAlignment="1">
      <alignment horizontal="centerContinuous" vertical="center"/>
    </xf>
    <xf numFmtId="241" fontId="31" fillId="0" borderId="11" xfId="26" applyNumberFormat="1" applyFont="1" applyBorder="1" applyAlignment="1">
      <alignment horizontal="centerContinuous" vertical="center"/>
    </xf>
    <xf numFmtId="241" fontId="31" fillId="0" borderId="12" xfId="26" applyNumberFormat="1" applyFont="1" applyBorder="1" applyAlignment="1">
      <alignment horizontal="centerContinuous" vertical="center"/>
    </xf>
    <xf numFmtId="241" fontId="31" fillId="0" borderId="13" xfId="26" applyNumberFormat="1" applyFont="1" applyBorder="1" applyAlignment="1">
      <alignment horizontal="centerContinuous" vertical="center"/>
    </xf>
    <xf numFmtId="2" fontId="31" fillId="0" borderId="26" xfId="26" applyNumberFormat="1" applyFont="1" applyBorder="1" applyAlignment="1">
      <alignment horizontal="center" vertical="center"/>
    </xf>
    <xf numFmtId="0" fontId="31" fillId="0" borderId="32" xfId="26" applyFont="1" applyBorder="1" applyAlignment="1">
      <alignment vertical="center"/>
    </xf>
    <xf numFmtId="0" fontId="31" fillId="0" borderId="14" xfId="26" applyFont="1" applyBorder="1" applyAlignment="1">
      <alignment horizontal="center" vertical="center"/>
    </xf>
    <xf numFmtId="2" fontId="31" fillId="0" borderId="15" xfId="26" applyNumberFormat="1" applyFont="1" applyBorder="1" applyAlignment="1">
      <alignment horizontal="centerContinuous" vertical="center"/>
    </xf>
    <xf numFmtId="0" fontId="31" fillId="0" borderId="16" xfId="26" applyFont="1" applyBorder="1" applyAlignment="1">
      <alignment horizontal="centerContinuous" vertical="center"/>
    </xf>
    <xf numFmtId="241" fontId="31" fillId="0" borderId="15" xfId="26" applyNumberFormat="1" applyFont="1" applyBorder="1" applyAlignment="1">
      <alignment horizontal="centerContinuous" vertical="center"/>
    </xf>
    <xf numFmtId="0" fontId="31" fillId="0" borderId="15" xfId="26" applyFont="1" applyBorder="1" applyAlignment="1">
      <alignment horizontal="centerContinuous" vertical="center"/>
    </xf>
    <xf numFmtId="241" fontId="31" fillId="0" borderId="17" xfId="26" applyNumberFormat="1" applyFont="1" applyBorder="1" applyAlignment="1">
      <alignment horizontal="centerContinuous" vertical="center"/>
    </xf>
    <xf numFmtId="0" fontId="31" fillId="0" borderId="22" xfId="26" applyFont="1" applyBorder="1" applyAlignment="1">
      <alignment vertical="center"/>
    </xf>
    <xf numFmtId="0" fontId="31" fillId="0" borderId="15" xfId="26" applyFont="1" applyBorder="1" applyAlignment="1">
      <alignment vertical="center"/>
    </xf>
    <xf numFmtId="2" fontId="31" fillId="0" borderId="18" xfId="26" applyNumberFormat="1" applyFont="1" applyBorder="1" applyAlignment="1">
      <alignment horizontal="center" vertical="center"/>
    </xf>
    <xf numFmtId="2" fontId="32" fillId="0" borderId="19" xfId="26" applyNumberFormat="1" applyFont="1" applyBorder="1" applyAlignment="1">
      <alignment horizontal="center" vertical="center"/>
    </xf>
    <xf numFmtId="2" fontId="32" fillId="0" borderId="20" xfId="26" applyNumberFormat="1" applyFont="1" applyBorder="1" applyAlignment="1">
      <alignment horizontal="center" vertical="center"/>
    </xf>
    <xf numFmtId="241" fontId="32" fillId="0" borderId="21" xfId="26" applyNumberFormat="1" applyFont="1" applyBorder="1" applyAlignment="1">
      <alignment horizontal="center" vertical="center"/>
    </xf>
    <xf numFmtId="241" fontId="32" fillId="0" borderId="21" xfId="26" applyNumberFormat="1" applyFont="1" applyBorder="1" applyAlignment="1">
      <alignment horizontal="center" vertical="center"/>
    </xf>
    <xf numFmtId="2" fontId="32" fillId="0" borderId="21" xfId="26" applyNumberFormat="1" applyFont="1" applyBorder="1" applyAlignment="1">
      <alignment horizontal="center" vertical="center"/>
    </xf>
    <xf numFmtId="0" fontId="31" fillId="0" borderId="22" xfId="26" applyFont="1" applyBorder="1" applyAlignment="1">
      <alignment vertical="center"/>
    </xf>
    <xf numFmtId="2" fontId="32" fillId="0" borderId="23" xfId="26" applyNumberFormat="1" applyFont="1" applyBorder="1" applyAlignment="1">
      <alignment horizontal="center" vertical="center"/>
    </xf>
    <xf numFmtId="2" fontId="32" fillId="0" borderId="24" xfId="26" applyNumberFormat="1" applyFont="1" applyBorder="1" applyAlignment="1">
      <alignment horizontal="center" vertical="center"/>
    </xf>
    <xf numFmtId="241" fontId="32" fillId="0" borderId="25" xfId="26" applyNumberFormat="1" applyFont="1" applyBorder="1" applyAlignment="1">
      <alignment horizontal="center" vertical="center"/>
    </xf>
    <xf numFmtId="241" fontId="32" fillId="0" borderId="25" xfId="26" applyNumberFormat="1" applyFont="1" applyBorder="1" applyAlignment="1">
      <alignment horizontal="center" vertical="center"/>
    </xf>
    <xf numFmtId="2" fontId="32" fillId="0" borderId="25" xfId="26" applyNumberFormat="1" applyFont="1" applyBorder="1" applyAlignment="1">
      <alignment horizontal="center" vertical="center"/>
    </xf>
    <xf numFmtId="0" fontId="22" fillId="0" borderId="26" xfId="26" applyFont="1" applyBorder="1" applyAlignment="1">
      <alignment vertical="center"/>
    </xf>
    <xf numFmtId="2" fontId="22" fillId="0" borderId="27" xfId="26" applyNumberFormat="1" applyFont="1" applyBorder="1" applyAlignment="1">
      <alignment horizontal="right" vertical="center"/>
    </xf>
    <xf numFmtId="2" fontId="22" fillId="0" borderId="20" xfId="26" applyNumberFormat="1" applyFont="1" applyBorder="1" applyAlignment="1">
      <alignment horizontal="right" vertical="center"/>
    </xf>
    <xf numFmtId="242" fontId="22" fillId="0" borderId="28" xfId="26" applyNumberFormat="1" applyFont="1" applyBorder="1" applyAlignment="1">
      <alignment horizontal="right" vertical="center"/>
    </xf>
    <xf numFmtId="2" fontId="22" fillId="0" borderId="29" xfId="26" applyNumberFormat="1" applyFont="1" applyBorder="1" applyAlignment="1">
      <alignment horizontal="right" vertical="center"/>
    </xf>
    <xf numFmtId="2" fontId="22" fillId="0" borderId="28" xfId="26" applyNumberFormat="1" applyFont="1" applyBorder="1" applyAlignment="1">
      <alignment horizontal="right" vertical="center"/>
    </xf>
    <xf numFmtId="0" fontId="22" fillId="0" borderId="18" xfId="26" applyFont="1" applyBorder="1" applyAlignment="1">
      <alignment vertical="center"/>
    </xf>
    <xf numFmtId="2" fontId="22" fillId="0" borderId="29" xfId="26" applyNumberFormat="1" applyFont="1" applyFill="1" applyBorder="1" applyAlignment="1">
      <alignment horizontal="right" vertical="center"/>
    </xf>
    <xf numFmtId="242" fontId="22" fillId="0" borderId="30" xfId="26" applyNumberFormat="1" applyFont="1" applyBorder="1" applyAlignment="1">
      <alignment horizontal="right" vertical="center"/>
    </xf>
    <xf numFmtId="2" fontId="22" fillId="0" borderId="30" xfId="26" applyNumberFormat="1" applyFont="1" applyBorder="1" applyAlignment="1">
      <alignment horizontal="right"/>
    </xf>
    <xf numFmtId="0" fontId="22" fillId="0" borderId="18" xfId="26" applyFont="1" applyFill="1" applyBorder="1"/>
    <xf numFmtId="2" fontId="22" fillId="18" borderId="27" xfId="26" applyNumberFormat="1" applyFont="1" applyFill="1" applyBorder="1" applyAlignment="1">
      <alignment horizontal="right" vertical="center"/>
    </xf>
    <xf numFmtId="2" fontId="22" fillId="0" borderId="0" xfId="26" applyNumberFormat="1" applyFont="1" applyAlignment="1">
      <alignment horizontal="right"/>
    </xf>
    <xf numFmtId="2" fontId="22" fillId="0" borderId="0" xfId="26" applyNumberFormat="1" applyFont="1"/>
    <xf numFmtId="2" fontId="22" fillId="0" borderId="27" xfId="0" applyNumberFormat="1" applyFont="1" applyBorder="1"/>
    <xf numFmtId="2" fontId="22" fillId="0" borderId="29" xfId="0" applyNumberFormat="1" applyFont="1" applyBorder="1" applyAlignment="1">
      <alignment horizontal="right"/>
    </xf>
    <xf numFmtId="242" fontId="22" fillId="0" borderId="28" xfId="0" applyNumberFormat="1" applyFont="1" applyBorder="1" applyAlignment="1">
      <alignment horizontal="right"/>
    </xf>
    <xf numFmtId="2" fontId="22" fillId="0" borderId="27" xfId="0" applyNumberFormat="1" applyFont="1" applyBorder="1" applyAlignment="1">
      <alignment horizontal="right"/>
    </xf>
    <xf numFmtId="2" fontId="22" fillId="0" borderId="28" xfId="0" applyNumberFormat="1" applyFont="1" applyBorder="1"/>
    <xf numFmtId="2" fontId="22" fillId="0" borderId="29" xfId="0" applyNumberFormat="1" applyFont="1" applyBorder="1" applyAlignment="1">
      <alignment horizontal="center"/>
    </xf>
    <xf numFmtId="2" fontId="22" fillId="0" borderId="27" xfId="0" applyNumberFormat="1" applyFont="1" applyBorder="1" applyAlignment="1">
      <alignment horizontal="center"/>
    </xf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p76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P.76 </a:t>
            </a:r>
            <a:r>
              <a:rPr lang="th-TH"/>
              <a:t>น้ำลี้ บ้านแม่อีไฮ อ.ลี้ จ.ลำพูน</a:t>
            </a:r>
          </a:p>
        </c:rich>
      </c:tx>
      <c:layout>
        <c:manualLayout>
          <c:xMode val="edge"/>
          <c:yMode val="edge"/>
          <c:x val="0.33407325194228638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0976692563818"/>
          <c:y val="0.26264274061990212"/>
          <c:w val="0.80799112097669257"/>
          <c:h val="0.5595432300163132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1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95-49C2-935D-EF0AF30737BC}"/>
                </c:ext>
              </c:extLst>
            </c:dLbl>
            <c:dLbl>
              <c:idx val="19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95-49C2-935D-EF0AF30737B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P.76'!$A$9:$A$31</c:f>
              <c:numCache>
                <c:formatCode>General</c:formatCode>
                <c:ptCount val="23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</c:numCache>
            </c:numRef>
          </c:cat>
          <c:val>
            <c:numRef>
              <c:f>'Data P.76'!$Q$9:$Q$31</c:f>
              <c:numCache>
                <c:formatCode>0.00</c:formatCode>
                <c:ptCount val="23"/>
                <c:pt idx="0">
                  <c:v>3.62</c:v>
                </c:pt>
                <c:pt idx="1">
                  <c:v>4.88</c:v>
                </c:pt>
                <c:pt idx="2">
                  <c:v>5.35</c:v>
                </c:pt>
                <c:pt idx="3">
                  <c:v>1.95</c:v>
                </c:pt>
                <c:pt idx="4">
                  <c:v>3.6599999999999682</c:v>
                </c:pt>
                <c:pt idx="5">
                  <c:v>3.67</c:v>
                </c:pt>
                <c:pt idx="6">
                  <c:v>5.68</c:v>
                </c:pt>
                <c:pt idx="7">
                  <c:v>4.4199999999999591</c:v>
                </c:pt>
                <c:pt idx="8">
                  <c:v>3.5729999999999791</c:v>
                </c:pt>
                <c:pt idx="9">
                  <c:v>4.7829999999999586</c:v>
                </c:pt>
                <c:pt idx="10">
                  <c:v>6.1299999999999955</c:v>
                </c:pt>
                <c:pt idx="11">
                  <c:v>6.5999999999999659</c:v>
                </c:pt>
                <c:pt idx="12">
                  <c:v>2.7400000000000091</c:v>
                </c:pt>
                <c:pt idx="13">
                  <c:v>3.6730000000000018</c:v>
                </c:pt>
                <c:pt idx="14">
                  <c:v>4.2799999999999727</c:v>
                </c:pt>
                <c:pt idx="15">
                  <c:v>1.589999999999975</c:v>
                </c:pt>
                <c:pt idx="16">
                  <c:v>2.7999999999999545</c:v>
                </c:pt>
                <c:pt idx="17">
                  <c:v>3.4799999999999613</c:v>
                </c:pt>
                <c:pt idx="18">
                  <c:v>3.0299999999999727</c:v>
                </c:pt>
                <c:pt idx="19">
                  <c:v>2.6399999999999864</c:v>
                </c:pt>
                <c:pt idx="20">
                  <c:v>2.8700000000000045</c:v>
                </c:pt>
                <c:pt idx="21" formatCode="General">
                  <c:v>5.4799999999999613</c:v>
                </c:pt>
                <c:pt idx="22" formatCode="General">
                  <c:v>6.3599999999999568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95-49C2-935D-EF0AF30737BC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P.76'!$A$9:$A$31</c:f>
              <c:numCache>
                <c:formatCode>General</c:formatCode>
                <c:ptCount val="23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</c:numCache>
            </c:numRef>
          </c:cat>
          <c:val>
            <c:numRef>
              <c:f>'Data P.76'!$R$9:$R$31</c:f>
              <c:numCache>
                <c:formatCode>0.00</c:formatCode>
                <c:ptCount val="23"/>
                <c:pt idx="0">
                  <c:v>0.56999999999999318</c:v>
                </c:pt>
                <c:pt idx="1">
                  <c:v>0.30000000000001137</c:v>
                </c:pt>
                <c:pt idx="2">
                  <c:v>0.18000000000000682</c:v>
                </c:pt>
                <c:pt idx="3">
                  <c:v>0.5</c:v>
                </c:pt>
                <c:pt idx="4">
                  <c:v>-2.9999999999972715E-2</c:v>
                </c:pt>
                <c:pt idx="5">
                  <c:v>0.57999999999998408</c:v>
                </c:pt>
                <c:pt idx="6">
                  <c:v>0.55000000000001137</c:v>
                </c:pt>
                <c:pt idx="7">
                  <c:v>0.53999999999996362</c:v>
                </c:pt>
                <c:pt idx="8">
                  <c:v>0.57299999999997908</c:v>
                </c:pt>
                <c:pt idx="9">
                  <c:v>0.54999999999995453</c:v>
                </c:pt>
                <c:pt idx="10">
                  <c:v>0.43000000000000682</c:v>
                </c:pt>
                <c:pt idx="11">
                  <c:v>0.5</c:v>
                </c:pt>
                <c:pt idx="12">
                  <c:v>0.6099999999999568</c:v>
                </c:pt>
                <c:pt idx="13">
                  <c:v>0.48300000000000409</c:v>
                </c:pt>
                <c:pt idx="14">
                  <c:v>0.50999999999999091</c:v>
                </c:pt>
                <c:pt idx="15">
                  <c:v>0.43999999999999773</c:v>
                </c:pt>
                <c:pt idx="16">
                  <c:v>3.999999999996362E-2</c:v>
                </c:pt>
                <c:pt idx="17">
                  <c:v>1.0299999999999727</c:v>
                </c:pt>
                <c:pt idx="18">
                  <c:v>1.0999999999999659</c:v>
                </c:pt>
                <c:pt idx="19">
                  <c:v>4.9999999999954525E-2</c:v>
                </c:pt>
                <c:pt idx="20">
                  <c:v>4.9999999999954525E-2</c:v>
                </c:pt>
                <c:pt idx="21" formatCode="General">
                  <c:v>0.34999999999996589</c:v>
                </c:pt>
                <c:pt idx="22" formatCode="General">
                  <c:v>1.1299999999999955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95-49C2-935D-EF0AF3073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25904928"/>
        <c:axId val="1"/>
      </c:barChart>
      <c:catAx>
        <c:axId val="162590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167591564927859"/>
              <c:y val="0.911908646003262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371941272430671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625904928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 สถานี </a:t>
            </a:r>
            <a:r>
              <a:rPr lang="en-US"/>
              <a:t>P.76 </a:t>
            </a:r>
            <a:r>
              <a:rPr lang="th-TH"/>
              <a:t>น้ำลี้ บ้านแม่อีไฮ อ.ลี้ จ.ลำพูน</a:t>
            </a:r>
          </a:p>
        </c:rich>
      </c:tx>
      <c:layout>
        <c:manualLayout>
          <c:xMode val="edge"/>
          <c:yMode val="edge"/>
          <c:x val="0.34643226473629785"/>
          <c:y val="2.7118644067796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82213029989659"/>
          <c:y val="0.23389830508474577"/>
          <c:w val="0.78903826266804555"/>
          <c:h val="0.5627118644067796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1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F2-42AE-AA88-F8EE9836FA7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P.76'!$A$9:$A$30</c:f>
              <c:numCache>
                <c:formatCode>General</c:formatCode>
                <c:ptCount val="22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'Data P.76'!$C$9:$C$30</c:f>
              <c:numCache>
                <c:formatCode>0.00</c:formatCode>
                <c:ptCount val="22"/>
                <c:pt idx="0">
                  <c:v>96.7</c:v>
                </c:pt>
                <c:pt idx="1">
                  <c:v>226</c:v>
                </c:pt>
                <c:pt idx="2">
                  <c:v>355.5</c:v>
                </c:pt>
                <c:pt idx="3">
                  <c:v>30</c:v>
                </c:pt>
                <c:pt idx="4">
                  <c:v>97.8</c:v>
                </c:pt>
                <c:pt idx="5">
                  <c:v>79.790000000000006</c:v>
                </c:pt>
                <c:pt idx="6">
                  <c:v>374.43</c:v>
                </c:pt>
                <c:pt idx="7">
                  <c:v>184.48</c:v>
                </c:pt>
                <c:pt idx="8">
                  <c:v>95.28</c:v>
                </c:pt>
                <c:pt idx="9">
                  <c:v>319.58</c:v>
                </c:pt>
                <c:pt idx="10">
                  <c:v>482.05</c:v>
                </c:pt>
                <c:pt idx="11">
                  <c:v>558.26</c:v>
                </c:pt>
                <c:pt idx="12">
                  <c:v>88.6</c:v>
                </c:pt>
                <c:pt idx="13">
                  <c:v>141.75</c:v>
                </c:pt>
                <c:pt idx="14">
                  <c:v>194.5</c:v>
                </c:pt>
                <c:pt idx="15">
                  <c:v>11.12</c:v>
                </c:pt>
                <c:pt idx="16">
                  <c:v>90.96</c:v>
                </c:pt>
                <c:pt idx="17">
                  <c:v>155.5</c:v>
                </c:pt>
                <c:pt idx="18">
                  <c:v>111.22</c:v>
                </c:pt>
                <c:pt idx="19">
                  <c:v>78.650000000000006</c:v>
                </c:pt>
                <c:pt idx="20">
                  <c:v>101.53</c:v>
                </c:pt>
                <c:pt idx="21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2-42AE-AA88-F8EE9836F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25903968"/>
        <c:axId val="1"/>
      </c:barChart>
      <c:catAx>
        <c:axId val="162590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44067796610169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625903968"/>
        <c:crosses val="autoZero"/>
        <c:crossBetween val="between"/>
        <c:majorUnit val="1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 สถานี </a:t>
            </a:r>
            <a:r>
              <a:rPr lang="en-US"/>
              <a:t>P.76 </a:t>
            </a:r>
            <a:r>
              <a:rPr lang="th-TH"/>
              <a:t>น้ำลี้ บ้านแม่อีไฮ อ.ลี้ จ.ลำพูน</a:t>
            </a:r>
          </a:p>
        </c:rich>
      </c:tx>
      <c:layout>
        <c:manualLayout>
          <c:xMode val="edge"/>
          <c:yMode val="edge"/>
          <c:x val="0.34643226473629785"/>
          <c:y val="2.7118644067796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68562564632885"/>
          <c:y val="0.23389830508474577"/>
          <c:w val="0.79317476732161318"/>
          <c:h val="0.562711864406779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P.76'!$A$9:$A$30</c:f>
              <c:numCache>
                <c:formatCode>General</c:formatCode>
                <c:ptCount val="22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'Data P.76'!$I$9:$I$30</c:f>
              <c:numCache>
                <c:formatCode>0.00</c:formatCode>
                <c:ptCount val="22"/>
                <c:pt idx="0">
                  <c:v>0.17499999999999999</c:v>
                </c:pt>
                <c:pt idx="1">
                  <c:v>0.05</c:v>
                </c:pt>
                <c:pt idx="2">
                  <c:v>0.02</c:v>
                </c:pt>
                <c:pt idx="3">
                  <c:v>0.27</c:v>
                </c:pt>
                <c:pt idx="4">
                  <c:v>0</c:v>
                </c:pt>
                <c:pt idx="5">
                  <c:v>0.3</c:v>
                </c:pt>
                <c:pt idx="6">
                  <c:v>0.12</c:v>
                </c:pt>
                <c:pt idx="7">
                  <c:v>0.22</c:v>
                </c:pt>
                <c:pt idx="8">
                  <c:v>0.19</c:v>
                </c:pt>
                <c:pt idx="9">
                  <c:v>0.16</c:v>
                </c:pt>
                <c:pt idx="10">
                  <c:v>0.03</c:v>
                </c:pt>
                <c:pt idx="11">
                  <c:v>0.64</c:v>
                </c:pt>
                <c:pt idx="12">
                  <c:v>0.19</c:v>
                </c:pt>
                <c:pt idx="13">
                  <c:v>0.05</c:v>
                </c:pt>
                <c:pt idx="14">
                  <c:v>0.08</c:v>
                </c:pt>
                <c:pt idx="15">
                  <c:v>0.06</c:v>
                </c:pt>
                <c:pt idx="16" formatCode="0.000">
                  <c:v>2E-3</c:v>
                </c:pt>
                <c:pt idx="17">
                  <c:v>0.3</c:v>
                </c:pt>
                <c:pt idx="18">
                  <c:v>0.44</c:v>
                </c:pt>
                <c:pt idx="19">
                  <c:v>0.01</c:v>
                </c:pt>
                <c:pt idx="20">
                  <c:v>0</c:v>
                </c:pt>
                <c:pt idx="21">
                  <c:v>1.7000000000000001E-2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79-4399-9440-6B25A8050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25893888"/>
        <c:axId val="1"/>
      </c:barChart>
      <c:catAx>
        <c:axId val="162589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3971044467425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44067796610169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625893888"/>
        <c:crosses val="autoZero"/>
        <c:crossBetween val="between"/>
        <c:majorUnit val="0.5"/>
        <c:minorUnit val="0.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25-4449-B802-7118311AD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429776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8.1538833776917466E-2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4.7665134285022955E-2</c:v>
                </c:pt>
                <c:pt idx="4">
                  <c:v>-7.0892813936607818E-2</c:v>
                </c:pt>
                <c:pt idx="5">
                  <c:v>-7.3312363900314564E-2</c:v>
                </c:pt>
                <c:pt idx="6">
                  <c:v>-0.21606581175901285</c:v>
                </c:pt>
                <c:pt idx="7">
                  <c:v>-6.6053714009194311E-2</c:v>
                </c:pt>
                <c:pt idx="8">
                  <c:v>-0.34672150979917737</c:v>
                </c:pt>
                <c:pt idx="9">
                  <c:v>2.1050084684248703E-2</c:v>
                </c:pt>
                <c:pt idx="10">
                  <c:v>-0.18219211226711834</c:v>
                </c:pt>
                <c:pt idx="11">
                  <c:v>5.7343334139849961E-2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9.3636583595451212E-2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2.8308734575368952E-2</c:v>
                </c:pt>
                <c:pt idx="19">
                  <c:v>0.75659327365110085</c:v>
                </c:pt>
                <c:pt idx="20">
                  <c:v>0.42753447858698279</c:v>
                </c:pt>
                <c:pt idx="21">
                  <c:v>0.69126542463101859</c:v>
                </c:pt>
                <c:pt idx="22">
                  <c:v>0.22187273167190899</c:v>
                </c:pt>
                <c:pt idx="23">
                  <c:v>0.60174207597386886</c:v>
                </c:pt>
                <c:pt idx="24">
                  <c:v>0.37672392934914101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-1.7662714735059305E-2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0.42632470360512942</c:v>
                </c:pt>
                <c:pt idx="34">
                  <c:v>-0.22622792160658117</c:v>
                </c:pt>
                <c:pt idx="35">
                  <c:v>-0.44882651826760223</c:v>
                </c:pt>
                <c:pt idx="36">
                  <c:v>-0.63948705540769413</c:v>
                </c:pt>
                <c:pt idx="49">
                  <c:v>-0.5366561819501573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25-4449-B802-7118311AD77A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25-4449-B802-7118311AD77A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25-4449-B802-7118311AD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442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684429776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731E8B-D986-7BCA-0699-3C4A853498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F2B565-6183-5B6F-B11D-0029CF9E450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7602FF-1B7E-5C5A-3DCF-39C649822DC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22B68E8E-EBE2-4A07-F26A-CC60CA8173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D%20a%20t%20a%20b%20a%20s%20e\Runoff\Yearly%20Runoff%20(H-41)\P\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8.1538833776917466E-2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4.7665134285022955E-2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-7.0892813936607818E-2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-7.3312363900314564E-2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-6.6053714009194311E-2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-0.34672150979917737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2.1050084684248703E-2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5.7343334139849961E-2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9.3636583595451212E-2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2.8308734575368952E-2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0.75659327365110085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0.42753447858698279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0.69126542463101859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0.22187273167190899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0.60174207597386886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0.37672392934914101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-1.7662714735059305E-2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0.42632470360512942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-0.44882651826760223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-0.63948705540769413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topLeftCell="A7" workbookViewId="0">
      <selection activeCell="U27" sqref="U27"/>
    </sheetView>
  </sheetViews>
  <sheetFormatPr defaultColWidth="10.6640625" defaultRowHeight="21" x14ac:dyDescent="0.45"/>
  <cols>
    <col min="1" max="1" width="5.1640625" style="1" customWidth="1"/>
    <col min="2" max="2" width="8.33203125" style="3" customWidth="1"/>
    <col min="3" max="3" width="9" style="3" customWidth="1"/>
    <col min="4" max="4" width="7.5" style="8" customWidth="1"/>
    <col min="5" max="5" width="8.33203125" style="1" customWidth="1"/>
    <col min="6" max="6" width="8.1640625" style="3" customWidth="1"/>
    <col min="7" max="7" width="7.5" style="8" customWidth="1"/>
    <col min="8" max="8" width="8.33203125" style="3" customWidth="1"/>
    <col min="9" max="9" width="8.5" style="3" customWidth="1"/>
    <col min="10" max="10" width="7.83203125" style="8" bestFit="1" customWidth="1"/>
    <col min="11" max="11" width="8.33203125" style="3" customWidth="1"/>
    <col min="12" max="12" width="8.5" style="3" customWidth="1"/>
    <col min="13" max="13" width="7.6640625" style="8" customWidth="1"/>
    <col min="14" max="14" width="9" style="1" customWidth="1"/>
    <col min="15" max="15" width="6.83203125" style="3" customWidth="1"/>
    <col min="16" max="16" width="10.6640625" style="1" customWidth="1"/>
    <col min="17" max="17" width="8.6640625" style="1" customWidth="1"/>
    <col min="18" max="18" width="9" style="1" customWidth="1"/>
    <col min="19" max="16384" width="10.6640625" style="1"/>
  </cols>
  <sheetData>
    <row r="1" spans="1:41" x14ac:dyDescent="0.4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41" ht="6" customHeight="1" x14ac:dyDescent="0.45">
      <c r="A2" s="2"/>
      <c r="D2" s="4"/>
      <c r="E2" s="3"/>
      <c r="G2" s="4"/>
      <c r="I2" s="5"/>
      <c r="J2" s="6"/>
      <c r="K2" s="7"/>
      <c r="L2" s="7"/>
      <c r="N2" s="3"/>
    </row>
    <row r="3" spans="1:41" ht="23.25" customHeight="1" x14ac:dyDescent="0.45">
      <c r="A3" s="55" t="s">
        <v>1</v>
      </c>
      <c r="B3" s="56"/>
      <c r="C3" s="56"/>
      <c r="D3" s="57"/>
      <c r="E3" s="56"/>
      <c r="F3" s="56"/>
      <c r="G3" s="57"/>
      <c r="H3" s="56"/>
      <c r="I3" s="58"/>
      <c r="J3" s="59"/>
      <c r="K3" s="60"/>
      <c r="L3" s="61" t="s">
        <v>2</v>
      </c>
      <c r="M3" s="59"/>
      <c r="N3" s="56"/>
      <c r="O3" s="56"/>
      <c r="AN3" s="9"/>
      <c r="AO3" s="10"/>
    </row>
    <row r="4" spans="1:41" ht="22.5" customHeight="1" x14ac:dyDescent="0.45">
      <c r="A4" s="55" t="s">
        <v>3</v>
      </c>
      <c r="B4" s="62"/>
      <c r="C4" s="62"/>
      <c r="D4" s="57"/>
      <c r="E4" s="56"/>
      <c r="F4" s="56"/>
      <c r="G4" s="57"/>
      <c r="H4" s="56"/>
      <c r="I4" s="63"/>
      <c r="J4" s="61"/>
      <c r="K4" s="60"/>
      <c r="L4" s="60"/>
      <c r="M4" s="59"/>
      <c r="N4" s="56"/>
      <c r="O4" s="56"/>
      <c r="Q4" s="1">
        <v>363.61700000000002</v>
      </c>
      <c r="AN4" s="9"/>
      <c r="AO4" s="10"/>
    </row>
    <row r="5" spans="1:41" s="11" customFormat="1" x14ac:dyDescent="0.45">
      <c r="A5" s="64"/>
      <c r="B5" s="65" t="s">
        <v>4</v>
      </c>
      <c r="C5" s="66"/>
      <c r="D5" s="67"/>
      <c r="E5" s="65"/>
      <c r="F5" s="65"/>
      <c r="G5" s="68"/>
      <c r="H5" s="68" t="s">
        <v>5</v>
      </c>
      <c r="I5" s="65"/>
      <c r="J5" s="67"/>
      <c r="K5" s="65"/>
      <c r="L5" s="65"/>
      <c r="M5" s="69"/>
      <c r="N5" s="70" t="s">
        <v>6</v>
      </c>
      <c r="O5" s="71"/>
      <c r="AN5" s="9"/>
      <c r="AO5" s="10"/>
    </row>
    <row r="6" spans="1:41" s="11" customFormat="1" x14ac:dyDescent="0.45">
      <c r="A6" s="72" t="s">
        <v>7</v>
      </c>
      <c r="B6" s="73" t="s">
        <v>8</v>
      </c>
      <c r="C6" s="74"/>
      <c r="D6" s="75"/>
      <c r="E6" s="73" t="s">
        <v>9</v>
      </c>
      <c r="F6" s="76"/>
      <c r="G6" s="75"/>
      <c r="H6" s="73" t="s">
        <v>8</v>
      </c>
      <c r="I6" s="76"/>
      <c r="J6" s="75"/>
      <c r="K6" s="73" t="s">
        <v>9</v>
      </c>
      <c r="L6" s="76"/>
      <c r="M6" s="77"/>
      <c r="N6" s="78"/>
      <c r="O6" s="79"/>
      <c r="AN6" s="9"/>
      <c r="AO6" s="12"/>
    </row>
    <row r="7" spans="1:41" s="13" customFormat="1" x14ac:dyDescent="0.45">
      <c r="A7" s="80" t="s">
        <v>10</v>
      </c>
      <c r="B7" s="81" t="s">
        <v>11</v>
      </c>
      <c r="C7" s="82" t="s">
        <v>12</v>
      </c>
      <c r="D7" s="83" t="s">
        <v>13</v>
      </c>
      <c r="E7" s="81" t="s">
        <v>11</v>
      </c>
      <c r="F7" s="82" t="s">
        <v>12</v>
      </c>
      <c r="G7" s="84" t="s">
        <v>13</v>
      </c>
      <c r="H7" s="81" t="s">
        <v>11</v>
      </c>
      <c r="I7" s="82" t="s">
        <v>12</v>
      </c>
      <c r="J7" s="83" t="s">
        <v>13</v>
      </c>
      <c r="K7" s="81" t="s">
        <v>11</v>
      </c>
      <c r="L7" s="82" t="s">
        <v>12</v>
      </c>
      <c r="M7" s="83" t="s">
        <v>13</v>
      </c>
      <c r="N7" s="81" t="s">
        <v>12</v>
      </c>
      <c r="O7" s="85" t="s">
        <v>14</v>
      </c>
      <c r="AN7" s="9"/>
      <c r="AO7" s="14"/>
    </row>
    <row r="8" spans="1:41" s="11" customFormat="1" x14ac:dyDescent="0.45">
      <c r="A8" s="86"/>
      <c r="B8" s="87" t="s">
        <v>15</v>
      </c>
      <c r="C8" s="88" t="s">
        <v>16</v>
      </c>
      <c r="D8" s="89"/>
      <c r="E8" s="87" t="s">
        <v>15</v>
      </c>
      <c r="F8" s="88" t="s">
        <v>16</v>
      </c>
      <c r="G8" s="90"/>
      <c r="H8" s="87" t="s">
        <v>15</v>
      </c>
      <c r="I8" s="88" t="s">
        <v>16</v>
      </c>
      <c r="J8" s="89"/>
      <c r="K8" s="87" t="s">
        <v>15</v>
      </c>
      <c r="L8" s="88" t="s">
        <v>16</v>
      </c>
      <c r="M8" s="89"/>
      <c r="N8" s="87" t="s">
        <v>17</v>
      </c>
      <c r="O8" s="91" t="s">
        <v>16</v>
      </c>
      <c r="Q8" s="15" t="s">
        <v>4</v>
      </c>
      <c r="R8" s="15" t="s">
        <v>5</v>
      </c>
      <c r="AN8" s="9"/>
      <c r="AO8" s="14"/>
    </row>
    <row r="9" spans="1:41" s="11" customFormat="1" x14ac:dyDescent="0.45">
      <c r="A9" s="92">
        <v>2543</v>
      </c>
      <c r="B9" s="93">
        <v>367.24</v>
      </c>
      <c r="C9" s="94">
        <v>96.7</v>
      </c>
      <c r="D9" s="95">
        <v>37196</v>
      </c>
      <c r="E9" s="93">
        <v>364.19</v>
      </c>
      <c r="F9" s="96">
        <v>88.91</v>
      </c>
      <c r="G9" s="95">
        <v>37196</v>
      </c>
      <c r="H9" s="93">
        <v>364.19</v>
      </c>
      <c r="I9" s="96">
        <v>0.17499999999999999</v>
      </c>
      <c r="J9" s="95">
        <v>36941</v>
      </c>
      <c r="K9" s="93">
        <v>364.19</v>
      </c>
      <c r="L9" s="96">
        <v>0.17499999999999999</v>
      </c>
      <c r="M9" s="95">
        <v>36942</v>
      </c>
      <c r="N9" s="93">
        <v>236.64</v>
      </c>
      <c r="O9" s="97">
        <v>7.5</v>
      </c>
      <c r="Q9" s="13">
        <v>3.62</v>
      </c>
      <c r="R9" s="3">
        <v>0.56999999999999318</v>
      </c>
      <c r="T9" s="13"/>
      <c r="U9" s="13"/>
      <c r="AN9" s="9"/>
      <c r="AO9" s="12"/>
    </row>
    <row r="10" spans="1:41" s="11" customFormat="1" x14ac:dyDescent="0.45">
      <c r="A10" s="98">
        <v>2544</v>
      </c>
      <c r="B10" s="93">
        <v>368.5</v>
      </c>
      <c r="C10" s="96">
        <v>226</v>
      </c>
      <c r="D10" s="95">
        <v>37559</v>
      </c>
      <c r="E10" s="93">
        <v>363.92</v>
      </c>
      <c r="F10" s="96">
        <v>165.5</v>
      </c>
      <c r="G10" s="95">
        <v>37560</v>
      </c>
      <c r="H10" s="93">
        <v>363.92</v>
      </c>
      <c r="I10" s="96">
        <v>0.05</v>
      </c>
      <c r="J10" s="95">
        <v>37329</v>
      </c>
      <c r="K10" s="93">
        <v>363.92</v>
      </c>
      <c r="L10" s="96">
        <v>0.05</v>
      </c>
      <c r="M10" s="95">
        <v>37329</v>
      </c>
      <c r="N10" s="93">
        <v>212.33500000000001</v>
      </c>
      <c r="O10" s="97">
        <v>6.73</v>
      </c>
      <c r="Q10" s="13">
        <v>4.88</v>
      </c>
      <c r="R10" s="3">
        <v>0.30000000000001137</v>
      </c>
      <c r="T10" s="13"/>
      <c r="U10" s="13"/>
      <c r="AN10" s="9"/>
      <c r="AO10" s="14"/>
    </row>
    <row r="11" spans="1:41" s="11" customFormat="1" x14ac:dyDescent="0.45">
      <c r="A11" s="98">
        <v>2545</v>
      </c>
      <c r="B11" s="93">
        <v>368.97</v>
      </c>
      <c r="C11" s="99">
        <v>355.5</v>
      </c>
      <c r="D11" s="100">
        <v>235846</v>
      </c>
      <c r="E11" s="93">
        <v>363.8</v>
      </c>
      <c r="F11" s="96">
        <v>319.5</v>
      </c>
      <c r="G11" s="95">
        <v>37519</v>
      </c>
      <c r="H11" s="93">
        <v>363.8</v>
      </c>
      <c r="I11" s="96">
        <v>0.02</v>
      </c>
      <c r="J11" s="95">
        <v>37371</v>
      </c>
      <c r="K11" s="93">
        <v>363.83</v>
      </c>
      <c r="L11" s="96">
        <v>0</v>
      </c>
      <c r="M11" s="95">
        <v>37404</v>
      </c>
      <c r="N11" s="93">
        <v>508.68799999999999</v>
      </c>
      <c r="O11" s="97">
        <v>16.130343873600001</v>
      </c>
      <c r="Q11" s="13">
        <v>5.35</v>
      </c>
      <c r="R11" s="3">
        <v>0.18000000000000682</v>
      </c>
      <c r="T11" s="13"/>
      <c r="U11" s="13"/>
      <c r="AN11" s="9"/>
      <c r="AO11" s="14"/>
    </row>
    <row r="12" spans="1:41" x14ac:dyDescent="0.45">
      <c r="A12" s="53">
        <v>2546</v>
      </c>
      <c r="B12" s="93">
        <v>365.57</v>
      </c>
      <c r="C12" s="17">
        <v>30</v>
      </c>
      <c r="D12" s="18">
        <v>38257</v>
      </c>
      <c r="E12" s="93">
        <v>364.12</v>
      </c>
      <c r="F12" s="17">
        <v>13</v>
      </c>
      <c r="G12" s="18">
        <v>38238</v>
      </c>
      <c r="H12" s="93">
        <v>364.12</v>
      </c>
      <c r="I12" s="17">
        <v>0.27</v>
      </c>
      <c r="J12" s="18">
        <v>38153</v>
      </c>
      <c r="K12" s="93">
        <v>364.12</v>
      </c>
      <c r="L12" s="17">
        <v>0.27</v>
      </c>
      <c r="M12" s="18">
        <v>38153</v>
      </c>
      <c r="N12" s="19">
        <v>56.554000000000002</v>
      </c>
      <c r="O12" s="20">
        <v>1.79</v>
      </c>
      <c r="Q12" s="13">
        <v>1.95</v>
      </c>
      <c r="R12" s="3">
        <v>0.5</v>
      </c>
      <c r="T12" s="3"/>
      <c r="U12" s="3"/>
      <c r="AN12" s="9"/>
      <c r="AO12" s="14"/>
    </row>
    <row r="13" spans="1:41" x14ac:dyDescent="0.45">
      <c r="A13" s="53">
        <v>2547</v>
      </c>
      <c r="B13" s="93">
        <v>367.28</v>
      </c>
      <c r="C13" s="17">
        <v>97.8</v>
      </c>
      <c r="D13" s="18">
        <v>38251</v>
      </c>
      <c r="E13" s="93">
        <v>363.59</v>
      </c>
      <c r="F13" s="17">
        <v>72.2</v>
      </c>
      <c r="G13" s="18">
        <v>38251</v>
      </c>
      <c r="H13" s="93">
        <v>363.59</v>
      </c>
      <c r="I13" s="17">
        <v>0</v>
      </c>
      <c r="J13" s="18">
        <v>38104</v>
      </c>
      <c r="K13" s="93">
        <v>363.6</v>
      </c>
      <c r="L13" s="17">
        <v>0</v>
      </c>
      <c r="M13" s="18">
        <v>38104</v>
      </c>
      <c r="N13" s="19">
        <v>88.91</v>
      </c>
      <c r="O13" s="20">
        <v>2.82</v>
      </c>
      <c r="Q13" s="13">
        <v>3.6599999999999682</v>
      </c>
      <c r="R13" s="3">
        <v>-2.9999999999972715E-2</v>
      </c>
      <c r="T13" s="21"/>
      <c r="U13" s="3"/>
      <c r="AN13" s="9"/>
      <c r="AO13" s="22"/>
    </row>
    <row r="14" spans="1:41" x14ac:dyDescent="0.45">
      <c r="A14" s="53">
        <v>2548</v>
      </c>
      <c r="B14" s="93">
        <v>367.29</v>
      </c>
      <c r="C14" s="17">
        <v>79.790000000000006</v>
      </c>
      <c r="D14" s="18">
        <v>38608</v>
      </c>
      <c r="E14" s="93">
        <v>364.2</v>
      </c>
      <c r="F14" s="17">
        <v>62.3</v>
      </c>
      <c r="G14" s="23">
        <v>38609</v>
      </c>
      <c r="H14" s="93">
        <v>364.2</v>
      </c>
      <c r="I14" s="17">
        <v>0.3</v>
      </c>
      <c r="J14" s="18">
        <v>38499</v>
      </c>
      <c r="K14" s="93">
        <v>364.2</v>
      </c>
      <c r="L14" s="24">
        <v>0.3</v>
      </c>
      <c r="M14" s="18">
        <v>38499</v>
      </c>
      <c r="N14" s="19">
        <v>95.088999999999999</v>
      </c>
      <c r="O14" s="101">
        <f t="shared" ref="O14:O25" si="0">+N14*0.0317097</f>
        <v>3.0152436633000002</v>
      </c>
      <c r="Q14" s="13">
        <v>3.67</v>
      </c>
      <c r="R14" s="3">
        <v>0.57999999999998408</v>
      </c>
      <c r="T14" s="3"/>
      <c r="U14" s="3"/>
    </row>
    <row r="15" spans="1:41" x14ac:dyDescent="0.45">
      <c r="A15" s="102">
        <v>2549</v>
      </c>
      <c r="B15" s="103">
        <v>369.3</v>
      </c>
      <c r="C15" s="25">
        <v>374.43</v>
      </c>
      <c r="D15" s="26">
        <v>38984</v>
      </c>
      <c r="E15" s="93">
        <v>364.17</v>
      </c>
      <c r="F15" s="17">
        <v>242.4</v>
      </c>
      <c r="G15" s="18">
        <v>38984</v>
      </c>
      <c r="H15" s="93">
        <v>364.17</v>
      </c>
      <c r="I15" s="17">
        <v>0.12</v>
      </c>
      <c r="J15" s="18">
        <v>38788</v>
      </c>
      <c r="K15" s="93">
        <v>364.18</v>
      </c>
      <c r="L15" s="17">
        <v>0.13</v>
      </c>
      <c r="M15" s="18">
        <v>38803</v>
      </c>
      <c r="N15" s="104">
        <v>303.983</v>
      </c>
      <c r="O15" s="20">
        <f t="shared" si="0"/>
        <v>9.6392097350999997</v>
      </c>
      <c r="Q15" s="13">
        <v>5.68</v>
      </c>
      <c r="R15" s="3">
        <v>0.55000000000001137</v>
      </c>
      <c r="T15" s="3"/>
      <c r="U15" s="3"/>
    </row>
    <row r="16" spans="1:41" x14ac:dyDescent="0.45">
      <c r="A16" s="53">
        <v>2550</v>
      </c>
      <c r="B16" s="19">
        <v>368.04</v>
      </c>
      <c r="C16" s="17">
        <v>184.48</v>
      </c>
      <c r="D16" s="18">
        <v>39361</v>
      </c>
      <c r="E16" s="19">
        <v>367.92</v>
      </c>
      <c r="F16" s="17">
        <v>175.2</v>
      </c>
      <c r="G16" s="18">
        <v>39361</v>
      </c>
      <c r="H16" s="105">
        <v>364.16</v>
      </c>
      <c r="I16" s="37">
        <v>0.22</v>
      </c>
      <c r="J16" s="18">
        <v>39198</v>
      </c>
      <c r="K16" s="19">
        <v>364.16</v>
      </c>
      <c r="L16" s="17">
        <v>0.22</v>
      </c>
      <c r="M16" s="18">
        <v>38833</v>
      </c>
      <c r="N16" s="19">
        <v>317.12</v>
      </c>
      <c r="O16" s="20">
        <f t="shared" si="0"/>
        <v>10.055780064</v>
      </c>
      <c r="Q16" s="13">
        <v>4.4199999999999591</v>
      </c>
      <c r="R16" s="3">
        <v>0.53999999999996362</v>
      </c>
      <c r="T16" s="3"/>
    </row>
    <row r="17" spans="1:20" x14ac:dyDescent="0.45">
      <c r="A17" s="53">
        <v>2551</v>
      </c>
      <c r="B17" s="19">
        <v>367.19</v>
      </c>
      <c r="C17" s="17">
        <v>95.28</v>
      </c>
      <c r="D17" s="18">
        <v>39361</v>
      </c>
      <c r="E17" s="19">
        <v>367.07</v>
      </c>
      <c r="F17" s="17">
        <v>86.75</v>
      </c>
      <c r="G17" s="18">
        <v>39361</v>
      </c>
      <c r="H17" s="19">
        <v>364.19</v>
      </c>
      <c r="I17" s="17">
        <v>0.19</v>
      </c>
      <c r="J17" s="18">
        <v>38793</v>
      </c>
      <c r="K17" s="19">
        <v>364.19</v>
      </c>
      <c r="L17" s="17">
        <v>0.19</v>
      </c>
      <c r="M17" s="18">
        <v>38793</v>
      </c>
      <c r="N17" s="19">
        <v>249.1</v>
      </c>
      <c r="O17" s="20">
        <f t="shared" si="0"/>
        <v>7.8988862700000002</v>
      </c>
      <c r="Q17" s="13">
        <v>3.5729999999999791</v>
      </c>
      <c r="R17" s="3">
        <v>0.57299999999997908</v>
      </c>
      <c r="T17" s="3"/>
    </row>
    <row r="18" spans="1:20" x14ac:dyDescent="0.45">
      <c r="A18" s="53">
        <v>2552</v>
      </c>
      <c r="B18" s="19">
        <v>368.4</v>
      </c>
      <c r="C18" s="17">
        <v>319.58</v>
      </c>
      <c r="D18" s="18">
        <v>39359</v>
      </c>
      <c r="E18" s="19">
        <v>367.95</v>
      </c>
      <c r="F18" s="17">
        <v>257.5</v>
      </c>
      <c r="G18" s="18">
        <v>39359</v>
      </c>
      <c r="H18" s="19">
        <v>364.17</v>
      </c>
      <c r="I18" s="17">
        <v>0.16</v>
      </c>
      <c r="J18" s="18">
        <v>40292</v>
      </c>
      <c r="K18" s="19">
        <v>364.18</v>
      </c>
      <c r="L18" s="17">
        <v>0.16</v>
      </c>
      <c r="M18" s="18">
        <v>38807</v>
      </c>
      <c r="N18" s="19">
        <v>275.86</v>
      </c>
      <c r="O18" s="20">
        <f t="shared" si="0"/>
        <v>8.7474378420000001</v>
      </c>
      <c r="Q18" s="13">
        <v>4.7829999999999586</v>
      </c>
      <c r="R18" s="3">
        <v>0.54999999999995453</v>
      </c>
      <c r="T18" s="3"/>
    </row>
    <row r="19" spans="1:20" x14ac:dyDescent="0.45">
      <c r="A19" s="53">
        <v>2553</v>
      </c>
      <c r="B19" s="28">
        <v>369.75</v>
      </c>
      <c r="C19" s="17">
        <v>482.05</v>
      </c>
      <c r="D19" s="18">
        <v>40473</v>
      </c>
      <c r="E19" s="28">
        <v>369.35</v>
      </c>
      <c r="F19" s="17">
        <v>422.5</v>
      </c>
      <c r="G19" s="18">
        <v>40473</v>
      </c>
      <c r="H19" s="28">
        <v>364.05</v>
      </c>
      <c r="I19" s="17">
        <v>0.03</v>
      </c>
      <c r="J19" s="18">
        <v>40230</v>
      </c>
      <c r="K19" s="28">
        <v>364.05</v>
      </c>
      <c r="L19" s="17">
        <v>0.03</v>
      </c>
      <c r="M19" s="18">
        <v>40230</v>
      </c>
      <c r="N19" s="19">
        <v>261.55</v>
      </c>
      <c r="O19" s="29">
        <f t="shared" si="0"/>
        <v>8.2936720350000002</v>
      </c>
      <c r="Q19" s="13">
        <v>6.1299999999999955</v>
      </c>
      <c r="R19" s="3">
        <v>0.43000000000000682</v>
      </c>
      <c r="T19" s="3"/>
    </row>
    <row r="20" spans="1:20" x14ac:dyDescent="0.45">
      <c r="A20" s="53">
        <v>2554</v>
      </c>
      <c r="B20" s="28">
        <v>370.22</v>
      </c>
      <c r="C20" s="17">
        <v>558.26</v>
      </c>
      <c r="D20" s="18">
        <v>40673</v>
      </c>
      <c r="E20" s="28">
        <v>368.94</v>
      </c>
      <c r="F20" s="17">
        <v>374.9</v>
      </c>
      <c r="G20" s="18">
        <v>40819</v>
      </c>
      <c r="H20" s="28">
        <v>364.12</v>
      </c>
      <c r="I20" s="17">
        <v>0.64</v>
      </c>
      <c r="J20" s="18">
        <v>40643</v>
      </c>
      <c r="K20" s="28">
        <v>364.14</v>
      </c>
      <c r="L20" s="17">
        <v>0.78</v>
      </c>
      <c r="M20" s="18">
        <v>40642</v>
      </c>
      <c r="N20" s="19">
        <v>718.74</v>
      </c>
      <c r="O20" s="29">
        <f t="shared" si="0"/>
        <v>22.791029778000002</v>
      </c>
      <c r="Q20" s="13">
        <v>6.5999999999999659</v>
      </c>
      <c r="R20" s="3">
        <v>0.5</v>
      </c>
      <c r="T20" s="3"/>
    </row>
    <row r="21" spans="1:20" x14ac:dyDescent="0.45">
      <c r="A21" s="53">
        <v>2555</v>
      </c>
      <c r="B21" s="28">
        <v>366.36</v>
      </c>
      <c r="C21" s="17">
        <v>88.6</v>
      </c>
      <c r="D21" s="18">
        <v>40802</v>
      </c>
      <c r="E21" s="28">
        <v>365.98</v>
      </c>
      <c r="F21" s="17">
        <v>65.900000000000006</v>
      </c>
      <c r="G21" s="18">
        <v>41161</v>
      </c>
      <c r="H21" s="28">
        <v>364.23</v>
      </c>
      <c r="I21" s="17">
        <v>0.19</v>
      </c>
      <c r="J21" s="18">
        <v>40993</v>
      </c>
      <c r="K21" s="28">
        <v>364.23</v>
      </c>
      <c r="L21" s="17">
        <v>0.19</v>
      </c>
      <c r="M21" s="18">
        <v>40999</v>
      </c>
      <c r="N21" s="19">
        <v>174.4</v>
      </c>
      <c r="O21" s="29">
        <f t="shared" si="0"/>
        <v>5.5301716800000005</v>
      </c>
      <c r="Q21" s="13">
        <v>2.7400000000000091</v>
      </c>
      <c r="R21" s="3">
        <v>0.6099999999999568</v>
      </c>
      <c r="T21" s="3"/>
    </row>
    <row r="22" spans="1:20" x14ac:dyDescent="0.45">
      <c r="A22" s="53">
        <v>2556</v>
      </c>
      <c r="B22" s="28">
        <v>367.29</v>
      </c>
      <c r="C22" s="17">
        <v>141.75</v>
      </c>
      <c r="D22" s="18">
        <v>41532</v>
      </c>
      <c r="E22" s="28">
        <v>366.71</v>
      </c>
      <c r="F22" s="17">
        <v>99.7</v>
      </c>
      <c r="G22" s="18">
        <v>41545</v>
      </c>
      <c r="H22" s="28">
        <v>364.1</v>
      </c>
      <c r="I22" s="17">
        <v>0.05</v>
      </c>
      <c r="J22" s="18">
        <v>41340</v>
      </c>
      <c r="K22" s="28">
        <v>364.1</v>
      </c>
      <c r="L22" s="17">
        <v>0.05</v>
      </c>
      <c r="M22" s="18">
        <v>41341</v>
      </c>
      <c r="N22" s="19">
        <v>151.4</v>
      </c>
      <c r="O22" s="29">
        <f t="shared" si="0"/>
        <v>4.8008485800000003</v>
      </c>
      <c r="Q22" s="13">
        <v>3.6730000000000018</v>
      </c>
      <c r="R22" s="3">
        <v>0.48300000000000409</v>
      </c>
      <c r="T22" s="3"/>
    </row>
    <row r="23" spans="1:20" x14ac:dyDescent="0.45">
      <c r="A23" s="53">
        <v>2557</v>
      </c>
      <c r="B23" s="28">
        <v>367.9</v>
      </c>
      <c r="C23" s="17">
        <v>194.5</v>
      </c>
      <c r="D23" s="18">
        <v>41936</v>
      </c>
      <c r="E23" s="28">
        <v>367.14</v>
      </c>
      <c r="F23" s="17">
        <v>114.45</v>
      </c>
      <c r="G23" s="18">
        <v>41936</v>
      </c>
      <c r="H23" s="28">
        <v>364.13</v>
      </c>
      <c r="I23" s="17">
        <v>0.08</v>
      </c>
      <c r="J23" s="18">
        <v>41730</v>
      </c>
      <c r="K23" s="28">
        <v>364.13</v>
      </c>
      <c r="L23" s="17">
        <v>0.08</v>
      </c>
      <c r="M23" s="18">
        <v>41730</v>
      </c>
      <c r="N23" s="19">
        <v>127.27</v>
      </c>
      <c r="O23" s="29">
        <f t="shared" si="0"/>
        <v>4.0356935189999996</v>
      </c>
      <c r="Q23" s="13">
        <v>4.2799999999999727</v>
      </c>
      <c r="R23" s="3">
        <v>0.50999999999999091</v>
      </c>
    </row>
    <row r="24" spans="1:20" x14ac:dyDescent="0.45">
      <c r="A24" s="53">
        <v>2558</v>
      </c>
      <c r="B24" s="28">
        <v>365.21</v>
      </c>
      <c r="C24" s="17">
        <v>11.12</v>
      </c>
      <c r="D24" s="18">
        <v>42344</v>
      </c>
      <c r="E24" s="28">
        <v>364.93</v>
      </c>
      <c r="F24" s="17">
        <v>7.9</v>
      </c>
      <c r="G24" s="18">
        <v>42344</v>
      </c>
      <c r="H24" s="28">
        <v>364.06</v>
      </c>
      <c r="I24" s="17">
        <v>0.06</v>
      </c>
      <c r="J24" s="18">
        <v>42093</v>
      </c>
      <c r="K24" s="28">
        <v>364.06</v>
      </c>
      <c r="L24" s="17">
        <v>0.06</v>
      </c>
      <c r="M24" s="18">
        <v>42093</v>
      </c>
      <c r="N24" s="19">
        <v>42.29</v>
      </c>
      <c r="O24" s="29">
        <f t="shared" si="0"/>
        <v>1.341003213</v>
      </c>
      <c r="Q24" s="13">
        <v>1.589999999999975</v>
      </c>
      <c r="R24" s="3">
        <v>0.43999999999999773</v>
      </c>
    </row>
    <row r="25" spans="1:20" x14ac:dyDescent="0.45">
      <c r="A25" s="53">
        <v>2559</v>
      </c>
      <c r="B25" s="28">
        <v>366.42</v>
      </c>
      <c r="C25" s="17">
        <v>90.96</v>
      </c>
      <c r="D25" s="18">
        <v>42634</v>
      </c>
      <c r="E25" s="28">
        <v>366.03</v>
      </c>
      <c r="F25" s="17">
        <v>72.849999999999994</v>
      </c>
      <c r="G25" s="18">
        <v>42628</v>
      </c>
      <c r="H25" s="28">
        <v>363.66</v>
      </c>
      <c r="I25" s="30">
        <v>2E-3</v>
      </c>
      <c r="J25" s="18">
        <v>42522</v>
      </c>
      <c r="K25" s="28">
        <v>363.66</v>
      </c>
      <c r="L25" s="30">
        <v>2E-3</v>
      </c>
      <c r="M25" s="18">
        <v>42522</v>
      </c>
      <c r="N25" s="19">
        <v>224.95</v>
      </c>
      <c r="O25" s="29">
        <f t="shared" si="0"/>
        <v>7.1330970149999997</v>
      </c>
      <c r="Q25" s="13">
        <v>2.7999999999999545</v>
      </c>
      <c r="R25" s="3">
        <v>3.999999999996362E-2</v>
      </c>
    </row>
    <row r="26" spans="1:20" x14ac:dyDescent="0.45">
      <c r="A26" s="53">
        <v>2560</v>
      </c>
      <c r="B26" s="28">
        <v>367.1</v>
      </c>
      <c r="C26" s="32">
        <v>155.5</v>
      </c>
      <c r="D26" s="18">
        <v>43379</v>
      </c>
      <c r="E26" s="28">
        <v>366.78</v>
      </c>
      <c r="F26" s="32">
        <v>124.1</v>
      </c>
      <c r="G26" s="18">
        <v>43379</v>
      </c>
      <c r="H26" s="28">
        <v>364.65</v>
      </c>
      <c r="I26" s="32">
        <v>0.3</v>
      </c>
      <c r="J26" s="33">
        <v>43178</v>
      </c>
      <c r="K26" s="28">
        <v>364.65</v>
      </c>
      <c r="L26" s="32">
        <v>0.3</v>
      </c>
      <c r="M26" s="34">
        <v>43178</v>
      </c>
      <c r="N26" s="35">
        <v>470.25</v>
      </c>
      <c r="O26" s="29">
        <v>14.91</v>
      </c>
      <c r="Q26" s="13">
        <v>3.4799999999999613</v>
      </c>
      <c r="R26" s="3">
        <v>1.0299999999999727</v>
      </c>
      <c r="T26" s="3"/>
    </row>
    <row r="27" spans="1:20" x14ac:dyDescent="0.45">
      <c r="A27" s="53">
        <v>2561</v>
      </c>
      <c r="B27" s="28">
        <v>366.65</v>
      </c>
      <c r="C27" s="32">
        <v>111.22</v>
      </c>
      <c r="D27" s="18">
        <v>43397</v>
      </c>
      <c r="E27" s="28">
        <v>366.48</v>
      </c>
      <c r="F27" s="32">
        <v>96.18</v>
      </c>
      <c r="G27" s="18">
        <v>43762</v>
      </c>
      <c r="H27" s="28">
        <v>364.72</v>
      </c>
      <c r="I27" s="32">
        <v>0.44</v>
      </c>
      <c r="J27" s="33">
        <v>43493</v>
      </c>
      <c r="K27" s="28">
        <v>364.75</v>
      </c>
      <c r="L27" s="32">
        <v>0.68</v>
      </c>
      <c r="M27" s="34">
        <v>43492</v>
      </c>
      <c r="N27" s="35">
        <v>104.9</v>
      </c>
      <c r="O27" s="29">
        <v>3.33</v>
      </c>
      <c r="Q27" s="13">
        <v>3.0299999999999727</v>
      </c>
      <c r="R27" s="3">
        <v>1.0999999999999659</v>
      </c>
    </row>
    <row r="28" spans="1:20" x14ac:dyDescent="0.45">
      <c r="A28" s="53">
        <v>2562</v>
      </c>
      <c r="B28" s="28">
        <v>366.26</v>
      </c>
      <c r="C28" s="32">
        <v>78.650000000000006</v>
      </c>
      <c r="D28" s="18">
        <v>43709</v>
      </c>
      <c r="E28" s="28">
        <v>365.9</v>
      </c>
      <c r="F28" s="32">
        <v>51.75</v>
      </c>
      <c r="G28" s="18">
        <v>44075</v>
      </c>
      <c r="H28" s="28">
        <v>363.67</v>
      </c>
      <c r="I28" s="32">
        <v>0.01</v>
      </c>
      <c r="J28" s="33">
        <v>43916</v>
      </c>
      <c r="K28" s="28">
        <v>363.67</v>
      </c>
      <c r="L28" s="32">
        <v>0.01</v>
      </c>
      <c r="M28" s="34">
        <v>43917</v>
      </c>
      <c r="N28" s="35">
        <v>57.65</v>
      </c>
      <c r="O28" s="29">
        <v>1.83</v>
      </c>
      <c r="Q28" s="13">
        <v>2.6399999999999864</v>
      </c>
      <c r="R28" s="3">
        <v>4.9999999999954525E-2</v>
      </c>
    </row>
    <row r="29" spans="1:20" x14ac:dyDescent="0.45">
      <c r="A29" s="53">
        <v>2563</v>
      </c>
      <c r="B29" s="28">
        <v>366.49</v>
      </c>
      <c r="C29" s="32">
        <v>101.53</v>
      </c>
      <c r="D29" s="18">
        <v>44099</v>
      </c>
      <c r="E29" s="28">
        <v>366.29</v>
      </c>
      <c r="F29" s="32">
        <v>79.73</v>
      </c>
      <c r="G29" s="18">
        <v>44099</v>
      </c>
      <c r="H29" s="28">
        <v>363.67</v>
      </c>
      <c r="I29" s="32">
        <v>0</v>
      </c>
      <c r="J29" s="33">
        <v>44044</v>
      </c>
      <c r="K29" s="28">
        <v>363.67</v>
      </c>
      <c r="L29" s="32">
        <v>0</v>
      </c>
      <c r="M29" s="34">
        <v>44044</v>
      </c>
      <c r="N29" s="35">
        <v>128.91</v>
      </c>
      <c r="O29" s="29">
        <v>4.09</v>
      </c>
      <c r="Q29" s="13">
        <v>2.8700000000000045</v>
      </c>
      <c r="R29" s="3">
        <v>4.9999999999954525E-2</v>
      </c>
    </row>
    <row r="30" spans="1:20" x14ac:dyDescent="0.45">
      <c r="A30" s="53">
        <v>2564</v>
      </c>
      <c r="B30" s="106">
        <v>369.09699999999998</v>
      </c>
      <c r="C30" s="107">
        <v>226</v>
      </c>
      <c r="D30" s="108">
        <v>44449</v>
      </c>
      <c r="E30" s="106">
        <v>368.57</v>
      </c>
      <c r="F30" s="107">
        <v>183.75</v>
      </c>
      <c r="G30" s="108">
        <v>44449</v>
      </c>
      <c r="H30" s="106">
        <v>363.96699999999998</v>
      </c>
      <c r="I30" s="107">
        <v>1.7000000000000001E-2</v>
      </c>
      <c r="J30" s="108">
        <v>242616</v>
      </c>
      <c r="K30" s="106">
        <v>363.97500000000002</v>
      </c>
      <c r="L30" s="107">
        <v>0.02</v>
      </c>
      <c r="M30" s="108">
        <v>242616</v>
      </c>
      <c r="N30" s="109">
        <v>173.57</v>
      </c>
      <c r="O30" s="110">
        <f t="shared" ref="O30:O31" si="1">+N30*0.0317097</f>
        <v>5.5038526289999998</v>
      </c>
      <c r="Q30" s="1">
        <v>5.4799999999999613</v>
      </c>
      <c r="R30" s="1">
        <v>0.34999999999996589</v>
      </c>
    </row>
    <row r="31" spans="1:20" ht="22.5" customHeight="1" x14ac:dyDescent="0.45">
      <c r="A31" s="53">
        <v>2565</v>
      </c>
      <c r="B31" s="106">
        <v>369.97699999999998</v>
      </c>
      <c r="C31" s="111"/>
      <c r="D31" s="108">
        <v>44836</v>
      </c>
      <c r="E31" s="106">
        <v>369.11200000000002</v>
      </c>
      <c r="F31" s="111"/>
      <c r="G31" s="108">
        <v>44836</v>
      </c>
      <c r="H31" s="106">
        <v>364.74700000000001</v>
      </c>
      <c r="I31" s="111"/>
      <c r="J31" s="108">
        <v>243072</v>
      </c>
      <c r="K31" s="106">
        <v>364.75799999999998</v>
      </c>
      <c r="L31" s="111"/>
      <c r="M31" s="108">
        <v>243072</v>
      </c>
      <c r="N31" s="112"/>
      <c r="O31" s="110"/>
      <c r="Q31" s="1">
        <v>6.3599999999999568</v>
      </c>
      <c r="R31" s="1">
        <v>1.1299999999999955</v>
      </c>
    </row>
    <row r="32" spans="1:20" x14ac:dyDescent="0.45">
      <c r="A32" s="31"/>
      <c r="B32" s="28"/>
      <c r="C32" s="32"/>
      <c r="D32" s="36"/>
      <c r="E32" s="28"/>
      <c r="F32" s="32"/>
      <c r="G32" s="18"/>
      <c r="H32" s="28"/>
      <c r="I32" s="32"/>
      <c r="J32" s="33"/>
      <c r="K32" s="28"/>
      <c r="L32" s="32"/>
      <c r="M32" s="34"/>
      <c r="N32" s="35"/>
      <c r="O32" s="29"/>
    </row>
    <row r="33" spans="1:15" x14ac:dyDescent="0.45">
      <c r="A33" s="31"/>
      <c r="B33" s="28"/>
      <c r="C33" s="32"/>
      <c r="D33" s="36"/>
      <c r="E33" s="28"/>
      <c r="F33" s="32"/>
      <c r="G33" s="36"/>
      <c r="H33" s="28"/>
      <c r="I33" s="32"/>
      <c r="J33" s="33"/>
      <c r="K33" s="28"/>
      <c r="L33" s="32"/>
      <c r="M33" s="34"/>
      <c r="N33" s="35"/>
      <c r="O33" s="29"/>
    </row>
    <row r="34" spans="1:15" x14ac:dyDescent="0.45">
      <c r="A34" s="31"/>
      <c r="B34" s="28"/>
      <c r="C34" s="32"/>
      <c r="D34" s="36"/>
      <c r="E34" s="28"/>
      <c r="F34" s="32"/>
      <c r="G34" s="36"/>
      <c r="H34" s="28"/>
      <c r="I34" s="32"/>
      <c r="J34" s="33"/>
      <c r="K34" s="28"/>
      <c r="L34" s="32"/>
      <c r="M34" s="34"/>
      <c r="N34" s="35"/>
      <c r="O34" s="29"/>
    </row>
    <row r="35" spans="1:15" ht="23.1" customHeight="1" x14ac:dyDescent="0.45">
      <c r="A35" s="16"/>
      <c r="B35" s="28"/>
      <c r="C35" s="37"/>
      <c r="D35" s="38"/>
      <c r="E35" s="28"/>
      <c r="F35" s="37"/>
      <c r="G35" s="39"/>
      <c r="H35" s="40"/>
      <c r="I35" s="37"/>
      <c r="J35" s="34"/>
      <c r="K35" s="28"/>
      <c r="L35" s="37"/>
      <c r="M35" s="34"/>
      <c r="N35" s="28"/>
      <c r="O35" s="29"/>
    </row>
    <row r="36" spans="1:15" ht="23.1" customHeight="1" x14ac:dyDescent="0.45">
      <c r="A36" s="16"/>
      <c r="B36" s="28"/>
      <c r="C36" s="37"/>
      <c r="D36" s="39"/>
      <c r="E36" s="28"/>
      <c r="F36" s="37"/>
      <c r="G36" s="39"/>
      <c r="H36" s="40"/>
      <c r="I36" s="37"/>
      <c r="J36" s="34"/>
      <c r="K36" s="28"/>
      <c r="L36" s="37"/>
      <c r="M36" s="34"/>
      <c r="N36" s="28"/>
      <c r="O36" s="29"/>
    </row>
    <row r="37" spans="1:15" ht="23.1" customHeight="1" x14ac:dyDescent="0.45">
      <c r="A37" s="16"/>
      <c r="B37" s="41"/>
      <c r="C37" s="27"/>
      <c r="D37" s="42" t="s">
        <v>18</v>
      </c>
      <c r="E37" s="41"/>
      <c r="F37" s="27"/>
      <c r="G37" s="43"/>
      <c r="H37" s="44"/>
      <c r="I37" s="27"/>
      <c r="J37" s="43"/>
      <c r="K37" s="41"/>
      <c r="L37" s="27"/>
      <c r="M37" s="45"/>
      <c r="N37" s="41"/>
      <c r="O37" s="46"/>
    </row>
    <row r="38" spans="1:15" ht="23.1" customHeight="1" x14ac:dyDescent="0.45">
      <c r="A38" s="47"/>
      <c r="B38" s="48"/>
      <c r="C38" s="49"/>
      <c r="D38" s="50"/>
      <c r="E38" s="48"/>
      <c r="F38" s="49"/>
      <c r="G38" s="50"/>
      <c r="H38" s="51"/>
      <c r="I38" s="49"/>
      <c r="J38" s="50"/>
      <c r="K38" s="48"/>
      <c r="L38" s="49"/>
      <c r="M38" s="50"/>
      <c r="N38" s="48"/>
      <c r="O38" s="52"/>
    </row>
  </sheetData>
  <mergeCells count="5">
    <mergeCell ref="A1:O1"/>
    <mergeCell ref="N5:O6"/>
    <mergeCell ref="D7:D8"/>
    <mergeCell ref="J7:J8"/>
    <mergeCell ref="M7:M8"/>
  </mergeCells>
  <phoneticPr fontId="19" type="noConversion"/>
  <pageMargins left="0.56000000000000005" right="0.11811023622047245" top="0.55118110236220474" bottom="0.31496062992125984" header="0.51181102362204722" footer="0.51181102362204722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P.76</vt:lpstr>
      <vt:lpstr>กราฟ-P.76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2010-12-01T02:51:32Z</cp:lastPrinted>
  <dcterms:created xsi:type="dcterms:W3CDTF">1994-01-31T08:04:27Z</dcterms:created>
  <dcterms:modified xsi:type="dcterms:W3CDTF">2023-05-22T02:47:21Z</dcterms:modified>
</cp:coreProperties>
</file>