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<sst xmlns="http://schemas.openxmlformats.org/spreadsheetml/2006/main" count="23" uniqueCount="23">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</sst>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95" fontId="37" fillId="19" borderId="13" xfId="44" applyNumberFormat="1" applyFont="1" applyFill="1" applyBorder="1" applyAlignment="1">
      <alignment horizontal="right"/>
      <protection/>
    </xf>
    <xf numFmtId="195" fontId="37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'ตะกอน- P.75'!$N$5:$N$26</c:f>
              <c:numCache>
                <c:ptCount val="22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9384.73206188302</c:v>
                </c:pt>
                <c:pt idx="21">
                  <c:v>44301.07132577477</c:v>
                </c:pt>
              </c:numCache>
            </c:numRef>
          </c:val>
        </c:ser>
        <c:gapWidth val="50"/>
        <c:axId val="4069449"/>
        <c:axId val="3662504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95,191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P.75'!$P$5:$P$25</c:f>
              <c:numCache>
                <c:ptCount val="21"/>
                <c:pt idx="0">
                  <c:v>95191.20676485155</c:v>
                </c:pt>
                <c:pt idx="1">
                  <c:v>95191.20676485155</c:v>
                </c:pt>
                <c:pt idx="2">
                  <c:v>95191.20676485155</c:v>
                </c:pt>
                <c:pt idx="3">
                  <c:v>95191.20676485155</c:v>
                </c:pt>
                <c:pt idx="4">
                  <c:v>95191.20676485155</c:v>
                </c:pt>
                <c:pt idx="5">
                  <c:v>95191.20676485155</c:v>
                </c:pt>
                <c:pt idx="6">
                  <c:v>95191.20676485155</c:v>
                </c:pt>
                <c:pt idx="7">
                  <c:v>95191.20676485155</c:v>
                </c:pt>
                <c:pt idx="8">
                  <c:v>95191.20676485155</c:v>
                </c:pt>
                <c:pt idx="9">
                  <c:v>95191.20676485155</c:v>
                </c:pt>
                <c:pt idx="10">
                  <c:v>95191.20676485155</c:v>
                </c:pt>
                <c:pt idx="11">
                  <c:v>95191.20676485155</c:v>
                </c:pt>
                <c:pt idx="12">
                  <c:v>95191.20676485155</c:v>
                </c:pt>
                <c:pt idx="13">
                  <c:v>95191.20676485155</c:v>
                </c:pt>
                <c:pt idx="14">
                  <c:v>95191.20676485155</c:v>
                </c:pt>
                <c:pt idx="15">
                  <c:v>95191.20676485155</c:v>
                </c:pt>
                <c:pt idx="16">
                  <c:v>95191.20676485155</c:v>
                </c:pt>
                <c:pt idx="17">
                  <c:v>95191.20676485155</c:v>
                </c:pt>
                <c:pt idx="18">
                  <c:v>95191.20676485155</c:v>
                </c:pt>
                <c:pt idx="19">
                  <c:v>95191.20676485155</c:v>
                </c:pt>
                <c:pt idx="20">
                  <c:v>95191.20676485155</c:v>
                </c:pt>
              </c:numCache>
            </c:numRef>
          </c:val>
          <c:smooth val="0"/>
        </c:ser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069449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916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23">
      <selection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N29</f>
        <v>95191.20676485155</v>
      </c>
    </row>
    <row r="6" spans="1:16" ht="21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95191.20676485155</v>
      </c>
    </row>
    <row r="7" spans="1:16" ht="21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5">P6</f>
        <v>95191.20676485155</v>
      </c>
    </row>
    <row r="8" spans="1:16" ht="21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95191.20676485155</v>
      </c>
    </row>
    <row r="9" spans="1:16" ht="21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95191.20676485155</v>
      </c>
    </row>
    <row r="10" spans="1:16" ht="21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95191.20676485155</v>
      </c>
    </row>
    <row r="11" spans="1:16" ht="21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95191.20676485155</v>
      </c>
    </row>
    <row r="12" spans="1:16" ht="21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95191.20676485155</v>
      </c>
    </row>
    <row r="13" spans="1:16" ht="21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95191.20676485155</v>
      </c>
    </row>
    <row r="14" spans="1:16" ht="21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95191.20676485155</v>
      </c>
    </row>
    <row r="15" spans="1:16" ht="21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95191.20676485155</v>
      </c>
    </row>
    <row r="16" spans="1:16" ht="21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95191.20676485155</v>
      </c>
    </row>
    <row r="17" spans="1:16" ht="21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95191.20676485155</v>
      </c>
    </row>
    <row r="18" spans="1:16" ht="21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95191.20676485155</v>
      </c>
    </row>
    <row r="19" spans="1:16" ht="21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95191.20676485155</v>
      </c>
    </row>
    <row r="20" spans="1:16" ht="21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95191.20676485155</v>
      </c>
    </row>
    <row r="21" spans="1:16" ht="21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 aca="true" t="shared" si="1" ref="N21:N26">SUM(B21:M21)</f>
        <v>107530.15</v>
      </c>
      <c r="P21" s="21">
        <f t="shared" si="0"/>
        <v>95191.20676485155</v>
      </c>
    </row>
    <row r="22" spans="1:16" ht="21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 t="shared" si="1"/>
        <v>41448.10999999999</v>
      </c>
      <c r="P22" s="21">
        <f t="shared" si="0"/>
        <v>95191.20676485155</v>
      </c>
    </row>
    <row r="23" spans="1:16" ht="21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 t="shared" si="1"/>
        <v>8193.26</v>
      </c>
      <c r="P23" s="21">
        <f t="shared" si="0"/>
        <v>95191.20676485155</v>
      </c>
    </row>
    <row r="24" spans="1:16" ht="21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 t="shared" si="1"/>
        <v>17585.25</v>
      </c>
      <c r="P24" s="21">
        <f t="shared" si="0"/>
        <v>95191.20676485155</v>
      </c>
    </row>
    <row r="25" spans="1:16" ht="21">
      <c r="A25" s="27">
        <v>2564</v>
      </c>
      <c r="B25" s="28">
        <v>1120.083814879667</v>
      </c>
      <c r="C25" s="28">
        <v>211.11808584777395</v>
      </c>
      <c r="D25" s="28">
        <v>129.13841437890548</v>
      </c>
      <c r="E25" s="28">
        <v>278.76668749965006</v>
      </c>
      <c r="F25" s="28">
        <v>4434.855232046911</v>
      </c>
      <c r="G25" s="28">
        <v>845.3106571657452</v>
      </c>
      <c r="H25" s="28">
        <v>562.2883373732423</v>
      </c>
      <c r="I25" s="28">
        <v>233.91923029627955</v>
      </c>
      <c r="J25" s="28">
        <v>133.9854762596646</v>
      </c>
      <c r="K25" s="28">
        <v>290.64047268002463</v>
      </c>
      <c r="L25" s="28">
        <v>386.7326966062659</v>
      </c>
      <c r="M25" s="28">
        <v>757.8929568488903</v>
      </c>
      <c r="N25" s="29">
        <f t="shared" si="1"/>
        <v>9384.73206188302</v>
      </c>
      <c r="P25" s="21">
        <f t="shared" si="0"/>
        <v>95191.20676485155</v>
      </c>
    </row>
    <row r="26" spans="1:16" ht="21">
      <c r="A26" s="24">
        <v>2565</v>
      </c>
      <c r="B26" s="25">
        <v>675.9114303953802</v>
      </c>
      <c r="C26" s="25">
        <v>7574.468542794169</v>
      </c>
      <c r="D26" s="25">
        <v>355.53952950024984</v>
      </c>
      <c r="E26" s="25">
        <v>4429.610546573471</v>
      </c>
      <c r="F26" s="25">
        <v>8386.97509044506</v>
      </c>
      <c r="G26" s="25">
        <v>11752.684170508966</v>
      </c>
      <c r="H26" s="25">
        <v>6103.042553605543</v>
      </c>
      <c r="I26" s="25">
        <v>1948.0258563567172</v>
      </c>
      <c r="J26" s="25">
        <v>699.5214750680427</v>
      </c>
      <c r="K26" s="25">
        <v>596.7250586394031</v>
      </c>
      <c r="L26" s="25">
        <v>779.4326736720196</v>
      </c>
      <c r="M26" s="25">
        <v>999.1343982157465</v>
      </c>
      <c r="N26" s="26">
        <f t="shared" si="1"/>
        <v>44301.07132577477</v>
      </c>
      <c r="P26" s="21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8898</v>
      </c>
      <c r="C28" s="19">
        <f aca="true" t="shared" si="2" ref="C28:M28">MAX(C5:C25)</f>
        <v>8375.18</v>
      </c>
      <c r="D28" s="19">
        <f t="shared" si="2"/>
        <v>9160.5</v>
      </c>
      <c r="E28" s="19">
        <f t="shared" si="2"/>
        <v>21599.59</v>
      </c>
      <c r="F28" s="19">
        <f t="shared" si="2"/>
        <v>90293.93</v>
      </c>
      <c r="G28" s="19">
        <f t="shared" si="2"/>
        <v>150322</v>
      </c>
      <c r="H28" s="19">
        <f t="shared" si="2"/>
        <v>73622</v>
      </c>
      <c r="I28" s="19">
        <f t="shared" si="2"/>
        <v>29508</v>
      </c>
      <c r="J28" s="19">
        <f t="shared" si="2"/>
        <v>8424.97</v>
      </c>
      <c r="K28" s="19">
        <f t="shared" si="2"/>
        <v>4614.8</v>
      </c>
      <c r="L28" s="19">
        <f t="shared" si="2"/>
        <v>3985.89</v>
      </c>
      <c r="M28" s="19">
        <f t="shared" si="2"/>
        <v>12816</v>
      </c>
      <c r="N28" s="23">
        <f>MAX(N5:N25)</f>
        <v>369256</v>
      </c>
    </row>
    <row r="29" spans="1:14" ht="21">
      <c r="A29" s="11" t="s">
        <v>14</v>
      </c>
      <c r="B29" s="19">
        <f>AVERAGE(B5:B25)</f>
        <v>3022.730181660936</v>
      </c>
      <c r="C29" s="19">
        <f aca="true" t="shared" si="3" ref="C29:M29">AVERAGE(C5:C25)</f>
        <v>3124.7456231356086</v>
      </c>
      <c r="D29" s="19">
        <f t="shared" si="3"/>
        <v>2448.1308768751865</v>
      </c>
      <c r="E29" s="19">
        <f t="shared" si="3"/>
        <v>4479.152223214269</v>
      </c>
      <c r="F29" s="19">
        <f t="shared" si="3"/>
        <v>20374.37310628795</v>
      </c>
      <c r="G29" s="19">
        <f t="shared" si="3"/>
        <v>30880.705269388833</v>
      </c>
      <c r="H29" s="19">
        <f t="shared" si="3"/>
        <v>17846.932301779674</v>
      </c>
      <c r="I29" s="19">
        <f t="shared" si="3"/>
        <v>6022.046153823633</v>
      </c>
      <c r="J29" s="19">
        <f t="shared" si="3"/>
        <v>1857.142641726651</v>
      </c>
      <c r="K29" s="19">
        <f t="shared" si="3"/>
        <v>1223.6557367942867</v>
      </c>
      <c r="L29" s="19">
        <f t="shared" si="3"/>
        <v>1260.237747457441</v>
      </c>
      <c r="M29" s="19">
        <f t="shared" si="3"/>
        <v>2651.3549027070903</v>
      </c>
      <c r="N29" s="15">
        <f>SUM(B29:M29)</f>
        <v>95191.20676485155</v>
      </c>
    </row>
    <row r="30" spans="1:14" ht="21">
      <c r="A30" s="11" t="s">
        <v>15</v>
      </c>
      <c r="B30" s="19">
        <f>MIN(B5:B25)</f>
        <v>891.56</v>
      </c>
      <c r="C30" s="19">
        <f aca="true" t="shared" si="4" ref="C30:M30">MIN(C5:C25)</f>
        <v>168.01</v>
      </c>
      <c r="D30" s="19">
        <f t="shared" si="4"/>
        <v>102.43</v>
      </c>
      <c r="E30" s="19">
        <f t="shared" si="4"/>
        <v>240.86</v>
      </c>
      <c r="F30" s="19">
        <f t="shared" si="4"/>
        <v>1375.02</v>
      </c>
      <c r="G30" s="19">
        <f t="shared" si="4"/>
        <v>845.3106571657452</v>
      </c>
      <c r="H30" s="19">
        <f t="shared" si="4"/>
        <v>377.54</v>
      </c>
      <c r="I30" s="19">
        <f t="shared" si="4"/>
        <v>201</v>
      </c>
      <c r="J30" s="19">
        <f t="shared" si="4"/>
        <v>100.9</v>
      </c>
      <c r="K30" s="19">
        <f t="shared" si="4"/>
        <v>214.38</v>
      </c>
      <c r="L30" s="19">
        <f t="shared" si="4"/>
        <v>87.35</v>
      </c>
      <c r="M30" s="19">
        <f t="shared" si="4"/>
        <v>277.2</v>
      </c>
      <c r="N30" s="23">
        <f>MIN(N5:N25)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2023-04-24T08:06:39Z</dcterms:modified>
  <cp:category/>
  <cp:version/>
  <cp:contentType/>
  <cp:contentStatus/>
</cp:coreProperties>
</file>