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P.75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<sst xmlns="http://schemas.openxmlformats.org/spreadsheetml/2006/main" count="39" uniqueCount="24">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</sst>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P.75 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0.023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4275"/>
          <c:w val="0.872"/>
          <c:h val="0.69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P.75'!$B$5:$B$24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P.75'!$C$5:$C$24</c:f>
              <c:numCache>
                <c:ptCount val="20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850.89</c:v>
                </c:pt>
                <c:pt idx="6">
                  <c:v>1297.98288</c:v>
                </c:pt>
                <c:pt idx="7">
                  <c:v>928.2263040000003</c:v>
                </c:pt>
                <c:pt idx="8">
                  <c:v>594.559872</c:v>
                </c:pt>
                <c:pt idx="9">
                  <c:v>643.85</c:v>
                </c:pt>
                <c:pt idx="10">
                  <c:v>524.31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</c:v>
                </c:pt>
                <c:pt idx="16">
                  <c:v>202.92336</c:v>
                </c:pt>
                <c:pt idx="17">
                  <c:v>411.532704</c:v>
                </c:pt>
                <c:pt idx="18">
                  <c:v>539.6</c:v>
                </c:pt>
                <c:pt idx="19">
                  <c:v>546.4</c:v>
                </c:pt>
              </c:numCache>
            </c:numRef>
          </c:val>
        </c:ser>
        <c:axId val="43905681"/>
        <c:axId val="59606810"/>
      </c:barChart>
      <c:lineChart>
        <c:grouping val="standard"/>
        <c:varyColors val="0"/>
        <c:ser>
          <c:idx val="1"/>
          <c:order val="1"/>
          <c:tx>
            <c:v>ค่าเฉลี่ย (2542 - 2560 )อยู่ระหว่างค่า+-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P.75'!$B$5:$B$23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P.75'!$E$5:$E$23</c:f>
              <c:numCache>
                <c:ptCount val="19"/>
                <c:pt idx="0">
                  <c:v>665.2637806315789</c:v>
                </c:pt>
                <c:pt idx="1">
                  <c:v>665.2637806315789</c:v>
                </c:pt>
                <c:pt idx="2">
                  <c:v>665.2637806315789</c:v>
                </c:pt>
                <c:pt idx="3">
                  <c:v>665.2637806315789</c:v>
                </c:pt>
                <c:pt idx="4">
                  <c:v>665.2637806315789</c:v>
                </c:pt>
                <c:pt idx="5">
                  <c:v>665.2637806315789</c:v>
                </c:pt>
                <c:pt idx="6">
                  <c:v>665.2637806315789</c:v>
                </c:pt>
                <c:pt idx="7">
                  <c:v>665.2637806315789</c:v>
                </c:pt>
                <c:pt idx="8">
                  <c:v>665.2637806315789</c:v>
                </c:pt>
                <c:pt idx="9">
                  <c:v>665.2637806315789</c:v>
                </c:pt>
                <c:pt idx="10">
                  <c:v>665.2637806315789</c:v>
                </c:pt>
                <c:pt idx="11">
                  <c:v>665.2637806315789</c:v>
                </c:pt>
                <c:pt idx="12">
                  <c:v>665.2637806315789</c:v>
                </c:pt>
                <c:pt idx="13">
                  <c:v>665.2637806315789</c:v>
                </c:pt>
                <c:pt idx="14">
                  <c:v>665.2637806315789</c:v>
                </c:pt>
                <c:pt idx="15">
                  <c:v>665.2637806315789</c:v>
                </c:pt>
                <c:pt idx="16">
                  <c:v>665.2637806315789</c:v>
                </c:pt>
                <c:pt idx="17">
                  <c:v>665.2637806315789</c:v>
                </c:pt>
                <c:pt idx="18">
                  <c:v>665.2637806315789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P.75'!$B$5:$B$23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P.75'!$H$5:$H$23</c:f>
              <c:numCache>
                <c:ptCount val="19"/>
                <c:pt idx="0">
                  <c:v>975.7992514498569</c:v>
                </c:pt>
                <c:pt idx="1">
                  <c:v>975.7992514498569</c:v>
                </c:pt>
                <c:pt idx="2">
                  <c:v>975.7992514498569</c:v>
                </c:pt>
                <c:pt idx="3">
                  <c:v>975.7992514498569</c:v>
                </c:pt>
                <c:pt idx="4">
                  <c:v>975.7992514498569</c:v>
                </c:pt>
                <c:pt idx="5">
                  <c:v>975.7992514498569</c:v>
                </c:pt>
                <c:pt idx="6">
                  <c:v>975.7992514498569</c:v>
                </c:pt>
                <c:pt idx="7">
                  <c:v>975.7992514498569</c:v>
                </c:pt>
                <c:pt idx="8">
                  <c:v>975.7992514498569</c:v>
                </c:pt>
                <c:pt idx="9">
                  <c:v>975.7992514498569</c:v>
                </c:pt>
                <c:pt idx="10">
                  <c:v>975.7992514498569</c:v>
                </c:pt>
                <c:pt idx="11">
                  <c:v>975.7992514498569</c:v>
                </c:pt>
                <c:pt idx="12">
                  <c:v>975.7992514498569</c:v>
                </c:pt>
                <c:pt idx="13">
                  <c:v>975.7992514498569</c:v>
                </c:pt>
                <c:pt idx="14">
                  <c:v>975.7992514498569</c:v>
                </c:pt>
                <c:pt idx="15">
                  <c:v>975.7992514498569</c:v>
                </c:pt>
                <c:pt idx="16">
                  <c:v>975.7992514498569</c:v>
                </c:pt>
                <c:pt idx="17">
                  <c:v>975.7992514498569</c:v>
                </c:pt>
                <c:pt idx="18">
                  <c:v>975.7992514498569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P.75'!$B$5:$B$23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'std. - P.75'!$F$5:$F$23</c:f>
              <c:numCache>
                <c:ptCount val="19"/>
                <c:pt idx="0">
                  <c:v>354.7283098133009</c:v>
                </c:pt>
                <c:pt idx="1">
                  <c:v>354.7283098133009</c:v>
                </c:pt>
                <c:pt idx="2">
                  <c:v>354.7283098133009</c:v>
                </c:pt>
                <c:pt idx="3">
                  <c:v>354.7283098133009</c:v>
                </c:pt>
                <c:pt idx="4">
                  <c:v>354.7283098133009</c:v>
                </c:pt>
                <c:pt idx="5">
                  <c:v>354.7283098133009</c:v>
                </c:pt>
                <c:pt idx="6">
                  <c:v>354.7283098133009</c:v>
                </c:pt>
                <c:pt idx="7">
                  <c:v>354.7283098133009</c:v>
                </c:pt>
                <c:pt idx="8">
                  <c:v>354.7283098133009</c:v>
                </c:pt>
                <c:pt idx="9">
                  <c:v>354.7283098133009</c:v>
                </c:pt>
                <c:pt idx="10">
                  <c:v>354.7283098133009</c:v>
                </c:pt>
                <c:pt idx="11">
                  <c:v>354.7283098133009</c:v>
                </c:pt>
                <c:pt idx="12">
                  <c:v>354.7283098133009</c:v>
                </c:pt>
                <c:pt idx="13">
                  <c:v>354.7283098133009</c:v>
                </c:pt>
                <c:pt idx="14">
                  <c:v>354.7283098133009</c:v>
                </c:pt>
                <c:pt idx="15">
                  <c:v>354.7283098133009</c:v>
                </c:pt>
                <c:pt idx="16">
                  <c:v>354.7283098133009</c:v>
                </c:pt>
                <c:pt idx="17">
                  <c:v>354.7283098133009</c:v>
                </c:pt>
                <c:pt idx="18">
                  <c:v>354.7283098133009</c:v>
                </c:pt>
              </c:numCache>
            </c:numRef>
          </c:val>
          <c:smooth val="0"/>
        </c:ser>
        <c:axId val="43905681"/>
        <c:axId val="59606810"/>
      </c:line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606810"/>
        <c:crossesAt val="0"/>
        <c:auto val="1"/>
        <c:lblOffset val="100"/>
        <c:tickLblSkip val="1"/>
        <c:noMultiLvlLbl val="0"/>
      </c:catAx>
      <c:valAx>
        <c:axId val="59606810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905681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35"/>
          <c:y val="0.86525"/>
          <c:w val="0.831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P.75 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375"/>
          <c:w val="0.869"/>
          <c:h val="0.772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P.75'!$B$5:$B$24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P.75'!$C$5:$C$24</c:f>
              <c:numCache>
                <c:ptCount val="20"/>
                <c:pt idx="0">
                  <c:v>310.377</c:v>
                </c:pt>
                <c:pt idx="1">
                  <c:v>525.244</c:v>
                </c:pt>
                <c:pt idx="2">
                  <c:v>729.73</c:v>
                </c:pt>
                <c:pt idx="3">
                  <c:v>838.365</c:v>
                </c:pt>
                <c:pt idx="4">
                  <c:v>578.491</c:v>
                </c:pt>
                <c:pt idx="5">
                  <c:v>850.89</c:v>
                </c:pt>
                <c:pt idx="6">
                  <c:v>1297.98288</c:v>
                </c:pt>
                <c:pt idx="7">
                  <c:v>928.2263040000003</c:v>
                </c:pt>
                <c:pt idx="8">
                  <c:v>594.559872</c:v>
                </c:pt>
                <c:pt idx="9">
                  <c:v>643.85</c:v>
                </c:pt>
                <c:pt idx="10">
                  <c:v>524.31</c:v>
                </c:pt>
                <c:pt idx="11">
                  <c:v>737.189856</c:v>
                </c:pt>
                <c:pt idx="12">
                  <c:v>1454.76432</c:v>
                </c:pt>
                <c:pt idx="13">
                  <c:v>441.69408</c:v>
                </c:pt>
                <c:pt idx="14">
                  <c:v>545.5114560000001</c:v>
                </c:pt>
                <c:pt idx="15">
                  <c:v>484.77</c:v>
                </c:pt>
                <c:pt idx="16">
                  <c:v>202.92336</c:v>
                </c:pt>
                <c:pt idx="17">
                  <c:v>411.532704</c:v>
                </c:pt>
                <c:pt idx="18">
                  <c:v>539.6</c:v>
                </c:pt>
                <c:pt idx="19">
                  <c:v>546.4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(2542 - 2560)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P.75'!$F$5:$F$23</c:f>
              <c:numCache>
                <c:ptCount val="19"/>
                <c:pt idx="0">
                  <c:v>354.7283098133009</c:v>
                </c:pt>
                <c:pt idx="1">
                  <c:v>354.7283098133009</c:v>
                </c:pt>
                <c:pt idx="2">
                  <c:v>354.7283098133009</c:v>
                </c:pt>
                <c:pt idx="3">
                  <c:v>354.7283098133009</c:v>
                </c:pt>
                <c:pt idx="4">
                  <c:v>354.7283098133009</c:v>
                </c:pt>
                <c:pt idx="5">
                  <c:v>354.7283098133009</c:v>
                </c:pt>
                <c:pt idx="6">
                  <c:v>354.7283098133009</c:v>
                </c:pt>
                <c:pt idx="7">
                  <c:v>354.7283098133009</c:v>
                </c:pt>
                <c:pt idx="8">
                  <c:v>354.7283098133009</c:v>
                </c:pt>
                <c:pt idx="9">
                  <c:v>354.7283098133009</c:v>
                </c:pt>
                <c:pt idx="10">
                  <c:v>354.7283098133009</c:v>
                </c:pt>
                <c:pt idx="11">
                  <c:v>354.7283098133009</c:v>
                </c:pt>
                <c:pt idx="12">
                  <c:v>354.7283098133009</c:v>
                </c:pt>
                <c:pt idx="13">
                  <c:v>354.7283098133009</c:v>
                </c:pt>
                <c:pt idx="14">
                  <c:v>354.7283098133009</c:v>
                </c:pt>
                <c:pt idx="15">
                  <c:v>354.7283098133009</c:v>
                </c:pt>
                <c:pt idx="16">
                  <c:v>354.7283098133009</c:v>
                </c:pt>
                <c:pt idx="17">
                  <c:v>354.7283098133009</c:v>
                </c:pt>
                <c:pt idx="18">
                  <c:v>354.7283098133009</c:v>
                </c:pt>
              </c:numCache>
            </c:numRef>
          </c:cat>
          <c:val>
            <c:numRef>
              <c:f>'std. - P.75'!$E$5:$E$23</c:f>
              <c:numCache>
                <c:ptCount val="19"/>
                <c:pt idx="0">
                  <c:v>665.2637806315789</c:v>
                </c:pt>
                <c:pt idx="1">
                  <c:v>665.2637806315789</c:v>
                </c:pt>
                <c:pt idx="2">
                  <c:v>665.2637806315789</c:v>
                </c:pt>
                <c:pt idx="3">
                  <c:v>665.2637806315789</c:v>
                </c:pt>
                <c:pt idx="4">
                  <c:v>665.2637806315789</c:v>
                </c:pt>
                <c:pt idx="5">
                  <c:v>665.2637806315789</c:v>
                </c:pt>
                <c:pt idx="6">
                  <c:v>665.2637806315789</c:v>
                </c:pt>
                <c:pt idx="7">
                  <c:v>665.2637806315789</c:v>
                </c:pt>
                <c:pt idx="8">
                  <c:v>665.2637806315789</c:v>
                </c:pt>
                <c:pt idx="9">
                  <c:v>665.2637806315789</c:v>
                </c:pt>
                <c:pt idx="10">
                  <c:v>665.2637806315789</c:v>
                </c:pt>
                <c:pt idx="11">
                  <c:v>665.2637806315789</c:v>
                </c:pt>
                <c:pt idx="12">
                  <c:v>665.2637806315789</c:v>
                </c:pt>
                <c:pt idx="13">
                  <c:v>665.2637806315789</c:v>
                </c:pt>
                <c:pt idx="14">
                  <c:v>665.2637806315789</c:v>
                </c:pt>
                <c:pt idx="15">
                  <c:v>665.2637806315789</c:v>
                </c:pt>
                <c:pt idx="16">
                  <c:v>665.2637806315789</c:v>
                </c:pt>
                <c:pt idx="17">
                  <c:v>665.2637806315789</c:v>
                </c:pt>
                <c:pt idx="18">
                  <c:v>665.2637806315789</c:v>
                </c:pt>
              </c:numCache>
            </c:numRef>
          </c:val>
          <c:smooth val="0"/>
        </c:ser>
        <c:marker val="1"/>
        <c:axId val="66699243"/>
        <c:axId val="63422276"/>
      </c:line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422276"/>
        <c:crossesAt val="0"/>
        <c:auto val="1"/>
        <c:lblOffset val="100"/>
        <c:tickLblSkip val="1"/>
        <c:noMultiLvlLbl val="0"/>
      </c:catAx>
      <c:valAx>
        <c:axId val="6342227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699243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97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0.42325</cdr:x>
      <cdr:y>0.49825</cdr:y>
    </cdr:from>
    <cdr:to>
      <cdr:x>0.56425</cdr:x>
      <cdr:y>0.5425</cdr:y>
    </cdr:to>
    <cdr:sp>
      <cdr:nvSpPr>
        <cdr:cNvPr id="1" name="TextBox 1"/>
        <cdr:cNvSpPr txBox="1">
          <a:spLocks noChangeArrowheads="1"/>
        </cdr:cNvSpPr>
      </cdr:nvSpPr>
      <cdr:spPr>
        <a:xfrm>
          <a:off x="3971925" y="3067050"/>
          <a:ext cx="132397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665 ล้าน ลบ.ม..</a:t>
          </a:r>
        </a:p>
      </cdr:txBody>
    </cdr:sp>
  </cdr:relSizeAnchor>
  <cdr:relSizeAnchor xmlns:cdr="http://schemas.openxmlformats.org/drawingml/2006/chartDrawing">
    <cdr:from>
      <cdr:x>0.653</cdr:x>
      <cdr:y>0.39</cdr:y>
    </cdr:from>
    <cdr:to>
      <cdr:x>0.8005</cdr:x>
      <cdr:y>0.43675</cdr:y>
    </cdr:to>
    <cdr:sp>
      <cdr:nvSpPr>
        <cdr:cNvPr id="2" name="TextBox 1"/>
        <cdr:cNvSpPr txBox="1">
          <a:spLocks noChangeArrowheads="1"/>
        </cdr:cNvSpPr>
      </cdr:nvSpPr>
      <cdr:spPr>
        <a:xfrm>
          <a:off x="6124575" y="2400300"/>
          <a:ext cx="1381125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976 ล้าน ลบ.ม.</a:t>
          </a:r>
        </a:p>
      </cdr:txBody>
    </cdr:sp>
  </cdr:relSizeAnchor>
  <cdr:relSizeAnchor xmlns:cdr="http://schemas.openxmlformats.org/drawingml/2006/chartDrawing">
    <cdr:from>
      <cdr:x>0.2495</cdr:x>
      <cdr:y>0.6695</cdr:y>
    </cdr:from>
    <cdr:to>
      <cdr:x>0.397</cdr:x>
      <cdr:y>0.71575</cdr:y>
    </cdr:to>
    <cdr:sp>
      <cdr:nvSpPr>
        <cdr:cNvPr id="3" name="TextBox 1"/>
        <cdr:cNvSpPr txBox="1">
          <a:spLocks noChangeArrowheads="1"/>
        </cdr:cNvSpPr>
      </cdr:nvSpPr>
      <cdr:spPr>
        <a:xfrm>
          <a:off x="2343150" y="4124325"/>
          <a:ext cx="1381125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355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0.14925</cdr:x>
      <cdr:y>0.363</cdr:y>
    </cdr:from>
    <cdr:to>
      <cdr:x>0.19175</cdr:x>
      <cdr:y>0.56175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400175" y="2219325"/>
          <a:ext cx="400050" cy="1219200"/>
        </a:xfrm>
        <a:prstGeom prst="curvedConnector3">
          <a:avLst>
            <a:gd name="adj1" fmla="val 0"/>
            <a:gd name="adj2" fmla="val 806699"/>
            <a:gd name="adj3" fmla="val -20085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0">
      <selection activeCell="S28" sqref="S2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2542</v>
      </c>
      <c r="C5" s="71">
        <v>310.377</v>
      </c>
      <c r="D5" s="72"/>
      <c r="E5" s="73">
        <f aca="true" t="shared" si="0" ref="E5:E23">$C$105</f>
        <v>665.2637806315789</v>
      </c>
      <c r="F5" s="74">
        <f aca="true" t="shared" si="1" ref="F5:F23">+$C$108</f>
        <v>354.7283098133009</v>
      </c>
      <c r="G5" s="75">
        <f aca="true" t="shared" si="2" ref="G5:G23">$C$106</f>
        <v>310.53547081827804</v>
      </c>
      <c r="H5" s="76">
        <f aca="true" t="shared" si="3" ref="H5:H23">+$C$109</f>
        <v>975.7992514498569</v>
      </c>
      <c r="I5" s="2">
        <v>1</v>
      </c>
    </row>
    <row r="6" spans="2:9" ht="12">
      <c r="B6" s="22">
        <v>2543</v>
      </c>
      <c r="C6" s="77">
        <v>525.244</v>
      </c>
      <c r="D6" s="72"/>
      <c r="E6" s="78">
        <f t="shared" si="0"/>
        <v>665.2637806315789</v>
      </c>
      <c r="F6" s="79">
        <f t="shared" si="1"/>
        <v>354.7283098133009</v>
      </c>
      <c r="G6" s="80">
        <f t="shared" si="2"/>
        <v>310.53547081827804</v>
      </c>
      <c r="H6" s="81">
        <f t="shared" si="3"/>
        <v>975.7992514498569</v>
      </c>
      <c r="I6" s="2">
        <v>2</v>
      </c>
    </row>
    <row r="7" spans="2:9" ht="12">
      <c r="B7" s="22">
        <v>2544</v>
      </c>
      <c r="C7" s="77">
        <v>729.73</v>
      </c>
      <c r="D7" s="72"/>
      <c r="E7" s="78">
        <f t="shared" si="0"/>
        <v>665.2637806315789</v>
      </c>
      <c r="F7" s="79">
        <f t="shared" si="1"/>
        <v>354.7283098133009</v>
      </c>
      <c r="G7" s="80">
        <f t="shared" si="2"/>
        <v>310.53547081827804</v>
      </c>
      <c r="H7" s="81">
        <f t="shared" si="3"/>
        <v>975.7992514498569</v>
      </c>
      <c r="I7" s="2">
        <v>3</v>
      </c>
    </row>
    <row r="8" spans="2:9" ht="12">
      <c r="B8" s="22">
        <v>2545</v>
      </c>
      <c r="C8" s="77">
        <v>838.365</v>
      </c>
      <c r="D8" s="72"/>
      <c r="E8" s="78">
        <f t="shared" si="0"/>
        <v>665.2637806315789</v>
      </c>
      <c r="F8" s="79">
        <f t="shared" si="1"/>
        <v>354.7283098133009</v>
      </c>
      <c r="G8" s="80">
        <f t="shared" si="2"/>
        <v>310.53547081827804</v>
      </c>
      <c r="H8" s="81">
        <f t="shared" si="3"/>
        <v>975.7992514498569</v>
      </c>
      <c r="I8" s="2">
        <v>4</v>
      </c>
    </row>
    <row r="9" spans="2:9" ht="12">
      <c r="B9" s="22">
        <v>2546</v>
      </c>
      <c r="C9" s="77">
        <v>578.491</v>
      </c>
      <c r="D9" s="72"/>
      <c r="E9" s="78">
        <f t="shared" si="0"/>
        <v>665.2637806315789</v>
      </c>
      <c r="F9" s="79">
        <f t="shared" si="1"/>
        <v>354.7283098133009</v>
      </c>
      <c r="G9" s="80">
        <f t="shared" si="2"/>
        <v>310.53547081827804</v>
      </c>
      <c r="H9" s="81">
        <f t="shared" si="3"/>
        <v>975.7992514498569</v>
      </c>
      <c r="I9" s="2">
        <v>5</v>
      </c>
    </row>
    <row r="10" spans="2:9" ht="12">
      <c r="B10" s="22">
        <v>2547</v>
      </c>
      <c r="C10" s="77">
        <v>850.89</v>
      </c>
      <c r="D10" s="72"/>
      <c r="E10" s="78">
        <f t="shared" si="0"/>
        <v>665.2637806315789</v>
      </c>
      <c r="F10" s="79">
        <f t="shared" si="1"/>
        <v>354.7283098133009</v>
      </c>
      <c r="G10" s="80">
        <f t="shared" si="2"/>
        <v>310.53547081827804</v>
      </c>
      <c r="H10" s="81">
        <f t="shared" si="3"/>
        <v>975.7992514498569</v>
      </c>
      <c r="I10" s="2">
        <v>6</v>
      </c>
    </row>
    <row r="11" spans="2:9" ht="12">
      <c r="B11" s="22">
        <v>2548</v>
      </c>
      <c r="C11" s="77">
        <v>1297.98288</v>
      </c>
      <c r="D11" s="72"/>
      <c r="E11" s="78">
        <f t="shared" si="0"/>
        <v>665.2637806315789</v>
      </c>
      <c r="F11" s="79">
        <f t="shared" si="1"/>
        <v>354.7283098133009</v>
      </c>
      <c r="G11" s="80">
        <f t="shared" si="2"/>
        <v>310.53547081827804</v>
      </c>
      <c r="H11" s="81">
        <f t="shared" si="3"/>
        <v>975.7992514498569</v>
      </c>
      <c r="I11" s="2">
        <v>7</v>
      </c>
    </row>
    <row r="12" spans="2:9" ht="12">
      <c r="B12" s="22">
        <v>2549</v>
      </c>
      <c r="C12" s="77">
        <v>928.2263040000003</v>
      </c>
      <c r="D12" s="72"/>
      <c r="E12" s="78">
        <f t="shared" si="0"/>
        <v>665.2637806315789</v>
      </c>
      <c r="F12" s="79">
        <f t="shared" si="1"/>
        <v>354.7283098133009</v>
      </c>
      <c r="G12" s="80">
        <f t="shared" si="2"/>
        <v>310.53547081827804</v>
      </c>
      <c r="H12" s="81">
        <f t="shared" si="3"/>
        <v>975.7992514498569</v>
      </c>
      <c r="I12" s="2">
        <v>8</v>
      </c>
    </row>
    <row r="13" spans="2:9" ht="12">
      <c r="B13" s="22">
        <v>2550</v>
      </c>
      <c r="C13" s="77">
        <v>594.559872</v>
      </c>
      <c r="D13" s="72"/>
      <c r="E13" s="78">
        <f t="shared" si="0"/>
        <v>665.2637806315789</v>
      </c>
      <c r="F13" s="79">
        <f t="shared" si="1"/>
        <v>354.7283098133009</v>
      </c>
      <c r="G13" s="80">
        <f t="shared" si="2"/>
        <v>310.53547081827804</v>
      </c>
      <c r="H13" s="81">
        <f t="shared" si="3"/>
        <v>975.7992514498569</v>
      </c>
      <c r="I13" s="2">
        <v>9</v>
      </c>
    </row>
    <row r="14" spans="2:9" ht="12">
      <c r="B14" s="22">
        <v>2551</v>
      </c>
      <c r="C14" s="77">
        <v>643.85</v>
      </c>
      <c r="D14" s="72"/>
      <c r="E14" s="78">
        <f t="shared" si="0"/>
        <v>665.2637806315789</v>
      </c>
      <c r="F14" s="79">
        <f t="shared" si="1"/>
        <v>354.7283098133009</v>
      </c>
      <c r="G14" s="80">
        <f t="shared" si="2"/>
        <v>310.53547081827804</v>
      </c>
      <c r="H14" s="81">
        <f t="shared" si="3"/>
        <v>975.7992514498569</v>
      </c>
      <c r="I14" s="2">
        <v>10</v>
      </c>
    </row>
    <row r="15" spans="2:9" ht="12">
      <c r="B15" s="22">
        <v>2552</v>
      </c>
      <c r="C15" s="77">
        <v>524.31</v>
      </c>
      <c r="D15" s="72"/>
      <c r="E15" s="78">
        <f t="shared" si="0"/>
        <v>665.2637806315789</v>
      </c>
      <c r="F15" s="79">
        <f t="shared" si="1"/>
        <v>354.7283098133009</v>
      </c>
      <c r="G15" s="80">
        <f t="shared" si="2"/>
        <v>310.53547081827804</v>
      </c>
      <c r="H15" s="81">
        <f t="shared" si="3"/>
        <v>975.7992514498569</v>
      </c>
      <c r="I15" s="2">
        <v>11</v>
      </c>
    </row>
    <row r="16" spans="2:9" ht="12">
      <c r="B16" s="22">
        <v>2553</v>
      </c>
      <c r="C16" s="77">
        <v>737.189856</v>
      </c>
      <c r="D16" s="72"/>
      <c r="E16" s="78">
        <f t="shared" si="0"/>
        <v>665.2637806315789</v>
      </c>
      <c r="F16" s="79">
        <f t="shared" si="1"/>
        <v>354.7283098133009</v>
      </c>
      <c r="G16" s="80">
        <f t="shared" si="2"/>
        <v>310.53547081827804</v>
      </c>
      <c r="H16" s="81">
        <f t="shared" si="3"/>
        <v>975.7992514498569</v>
      </c>
      <c r="I16" s="2">
        <v>12</v>
      </c>
    </row>
    <row r="17" spans="2:9" ht="12">
      <c r="B17" s="22">
        <v>2554</v>
      </c>
      <c r="C17" s="77">
        <v>1454.76432</v>
      </c>
      <c r="D17" s="72"/>
      <c r="E17" s="78">
        <f t="shared" si="0"/>
        <v>665.2637806315789</v>
      </c>
      <c r="F17" s="79">
        <f t="shared" si="1"/>
        <v>354.7283098133009</v>
      </c>
      <c r="G17" s="80">
        <f t="shared" si="2"/>
        <v>310.53547081827804</v>
      </c>
      <c r="H17" s="81">
        <f t="shared" si="3"/>
        <v>975.7992514498569</v>
      </c>
      <c r="I17" s="2">
        <v>13</v>
      </c>
    </row>
    <row r="18" spans="2:9" ht="12">
      <c r="B18" s="22">
        <v>2555</v>
      </c>
      <c r="C18" s="77">
        <v>441.69408</v>
      </c>
      <c r="D18" s="72"/>
      <c r="E18" s="78">
        <f t="shared" si="0"/>
        <v>665.2637806315789</v>
      </c>
      <c r="F18" s="79">
        <f t="shared" si="1"/>
        <v>354.7283098133009</v>
      </c>
      <c r="G18" s="80">
        <f t="shared" si="2"/>
        <v>310.53547081827804</v>
      </c>
      <c r="H18" s="81">
        <f t="shared" si="3"/>
        <v>975.7992514498569</v>
      </c>
      <c r="I18" s="2">
        <v>14</v>
      </c>
    </row>
    <row r="19" spans="2:9" ht="12">
      <c r="B19" s="22">
        <v>2556</v>
      </c>
      <c r="C19" s="77">
        <v>545.5114560000001</v>
      </c>
      <c r="D19" s="72"/>
      <c r="E19" s="78">
        <f t="shared" si="0"/>
        <v>665.2637806315789</v>
      </c>
      <c r="F19" s="79">
        <f t="shared" si="1"/>
        <v>354.7283098133009</v>
      </c>
      <c r="G19" s="80">
        <f t="shared" si="2"/>
        <v>310.53547081827804</v>
      </c>
      <c r="H19" s="81">
        <f t="shared" si="3"/>
        <v>975.7992514498569</v>
      </c>
      <c r="I19" s="2">
        <v>15</v>
      </c>
    </row>
    <row r="20" spans="2:9" ht="12">
      <c r="B20" s="22">
        <v>2557</v>
      </c>
      <c r="C20" s="77">
        <v>484.77</v>
      </c>
      <c r="D20" s="72"/>
      <c r="E20" s="78">
        <f t="shared" si="0"/>
        <v>665.2637806315789</v>
      </c>
      <c r="F20" s="79">
        <f t="shared" si="1"/>
        <v>354.7283098133009</v>
      </c>
      <c r="G20" s="80">
        <f t="shared" si="2"/>
        <v>310.53547081827804</v>
      </c>
      <c r="H20" s="81">
        <f t="shared" si="3"/>
        <v>975.7992514498569</v>
      </c>
      <c r="I20" s="2">
        <v>16</v>
      </c>
    </row>
    <row r="21" spans="2:9" ht="12">
      <c r="B21" s="22">
        <v>2558</v>
      </c>
      <c r="C21" s="77">
        <v>202.92336</v>
      </c>
      <c r="D21" s="72"/>
      <c r="E21" s="78">
        <f t="shared" si="0"/>
        <v>665.2637806315789</v>
      </c>
      <c r="F21" s="79">
        <f t="shared" si="1"/>
        <v>354.7283098133009</v>
      </c>
      <c r="G21" s="80">
        <f t="shared" si="2"/>
        <v>310.53547081827804</v>
      </c>
      <c r="H21" s="81">
        <f t="shared" si="3"/>
        <v>975.7992514498569</v>
      </c>
      <c r="I21" s="2">
        <v>17</v>
      </c>
    </row>
    <row r="22" spans="2:9" ht="12">
      <c r="B22" s="22">
        <v>2559</v>
      </c>
      <c r="C22" s="77">
        <v>411.532704</v>
      </c>
      <c r="D22" s="72"/>
      <c r="E22" s="78">
        <f t="shared" si="0"/>
        <v>665.2637806315789</v>
      </c>
      <c r="F22" s="79">
        <f t="shared" si="1"/>
        <v>354.7283098133009</v>
      </c>
      <c r="G22" s="80">
        <f t="shared" si="2"/>
        <v>310.53547081827804</v>
      </c>
      <c r="H22" s="81">
        <f t="shared" si="3"/>
        <v>975.7992514498569</v>
      </c>
      <c r="I22" s="2">
        <v>18</v>
      </c>
    </row>
    <row r="23" spans="2:9" ht="12">
      <c r="B23" s="22">
        <v>2560</v>
      </c>
      <c r="C23" s="77">
        <v>539.6</v>
      </c>
      <c r="D23" s="72"/>
      <c r="E23" s="78">
        <f t="shared" si="0"/>
        <v>665.2637806315789</v>
      </c>
      <c r="F23" s="79">
        <f t="shared" si="1"/>
        <v>354.7283098133009</v>
      </c>
      <c r="G23" s="80">
        <f t="shared" si="2"/>
        <v>310.53547081827804</v>
      </c>
      <c r="H23" s="81">
        <f t="shared" si="3"/>
        <v>975.7992514498569</v>
      </c>
      <c r="I23" s="2">
        <v>19</v>
      </c>
    </row>
    <row r="24" spans="2:14" ht="12">
      <c r="B24" s="89">
        <v>2561</v>
      </c>
      <c r="C24" s="90">
        <v>620.9</v>
      </c>
      <c r="D24" s="72"/>
      <c r="E24" s="78"/>
      <c r="F24" s="79"/>
      <c r="G24" s="80"/>
      <c r="H24" s="81"/>
      <c r="K24" s="94" t="s">
        <v>23</v>
      </c>
      <c r="L24" s="94"/>
      <c r="M24" s="94"/>
      <c r="N24" s="94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2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2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2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2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2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2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2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2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2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2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2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2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AVERAGE(C5:C23)</f>
        <v>665.2637806315789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STDEV(C5:C23)</f>
        <v>310.53547081827804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0.46678547646689283</v>
      </c>
      <c r="D107" s="48"/>
      <c r="E107" s="59">
        <f>C107*100</f>
        <v>46.67854764668928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15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354.7283098133009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975.7992514498569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19</v>
      </c>
    </row>
    <row r="113" ht="12">
      <c r="C113" s="2">
        <f>COUNTIF(C5:C23,"&gt;976")</f>
        <v>2</v>
      </c>
    </row>
    <row r="114" ht="12">
      <c r="C114" s="2">
        <f>COUNTIF(C5:C23,"&lt;355")</f>
        <v>2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2019-04-18T08:27:03Z</dcterms:modified>
  <cp:category/>
  <cp:version/>
  <cp:contentType/>
  <cp:contentStatus/>
</cp:coreProperties>
</file>