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7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<sst xmlns="http://schemas.openxmlformats.org/spreadsheetml/2006/main" count="50" uniqueCount="25">
  <si>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</si>
  <si>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</si>
  <si>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</si>
  <si>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</si>
  <si>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</si>
  <si>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</si>
  <si>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</si>
  <si>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</si>
  <si>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</si>
  <si>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</si>
  <si>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</si>
  <si>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</si>
  <si>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</si>
  <si>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</si>
  <si>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</si>
  <si>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</si>
  <si>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</si>
  <si>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</si>
  <si>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</si>
  <si>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</si>
  <si>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</si>
  <si>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</si>
  <si>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</si>
  <si>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P.73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</si>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</sst>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0.038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'P.73'!$D$36:$O$36</c:f>
              <c:numCache/>
            </c:numRef>
          </c:xVal>
          <c:yVal>
            <c:numRef>
              <c:f>'P.73'!$D$37:$O$37</c:f>
              <c:numCache/>
            </c:numRef>
          </c:yVal>
          <c:smooth val="0"/>
        </c:ser>
        <c:axId val="58854779"/>
        <c:axId val="59930964"/>
      </c:scatterChart>
      <c:valAx>
        <c:axId val="5885477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930964"/>
        <c:crossesAt val="1"/>
        <c:crossBetween val="midCat"/>
        <c:dispUnits/>
        <c:majorUnit val="10"/>
      </c:valAx>
      <c:valAx>
        <c:axId val="5993096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8547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6" sqref="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23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COUNT(J41:J66)</f>
        <v>25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19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AVERAGE(J41:J66)</f>
        <v>4.294399999999999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6" t="s">
        <v>1</v>
      </c>
      <c r="B5" s="97" t="s">
        <v>22</v>
      </c>
      <c r="C5" s="96" t="s">
        <v>1</v>
      </c>
      <c r="D5" s="97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(VAR(J41:J66))</f>
        <v>2.3094006666666735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2">
        <f aca="true" t="shared" si="0" ref="A6:A16">I41</f>
        <v>2541</v>
      </c>
      <c r="B6" s="93">
        <f>J41</f>
        <v>4.180000000000007</v>
      </c>
      <c r="C6" s="94"/>
      <c r="D6" s="95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STDEV(J41:J66)</f>
        <v>1.5196712363753793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3">
        <f t="shared" si="0"/>
        <v>2542</v>
      </c>
      <c r="B7" s="84">
        <f aca="true" t="shared" si="1" ref="B7:B30">J42</f>
        <v>5.519999999999982</v>
      </c>
      <c r="C7" s="85"/>
      <c r="D7" s="8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3">
        <f t="shared" si="0"/>
        <v>2543</v>
      </c>
      <c r="B8" s="84">
        <f t="shared" si="1"/>
        <v>4.519999999999982</v>
      </c>
      <c r="C8" s="85"/>
      <c r="D8" s="8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3">
        <f t="shared" si="0"/>
        <v>2544</v>
      </c>
      <c r="B9" s="84">
        <f t="shared" si="1"/>
        <v>5.759999999999991</v>
      </c>
      <c r="C9" s="85"/>
      <c r="D9" s="86"/>
      <c r="E9" s="36"/>
      <c r="F9" s="36"/>
      <c r="U9" t="s">
        <v>15</v>
      </c>
      <c r="V9" s="14">
        <f>+B80</f>
        <v>0.530864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3">
        <f t="shared" si="0"/>
        <v>2545</v>
      </c>
      <c r="B10" s="84">
        <f t="shared" si="1"/>
        <v>6.600000000000023</v>
      </c>
      <c r="C10" s="85"/>
      <c r="D10" s="86"/>
      <c r="E10" s="35"/>
      <c r="F10" s="7"/>
      <c r="U10" t="s">
        <v>16</v>
      </c>
      <c r="V10" s="14">
        <f>+B81</f>
        <v>1.091446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3">
        <f t="shared" si="0"/>
        <v>2546</v>
      </c>
      <c r="B11" s="84">
        <f t="shared" si="1"/>
        <v>4.300000000000011</v>
      </c>
      <c r="C11" s="85"/>
      <c r="D11" s="86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3">
        <f t="shared" si="0"/>
        <v>2547</v>
      </c>
      <c r="B12" s="84">
        <f t="shared" si="1"/>
        <v>5.089999999999975</v>
      </c>
      <c r="C12" s="85"/>
      <c r="D12" s="86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3">
        <f t="shared" si="0"/>
        <v>2548</v>
      </c>
      <c r="B13" s="84">
        <f t="shared" si="1"/>
        <v>5.829999999999984</v>
      </c>
      <c r="C13" s="85"/>
      <c r="D13" s="86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3">
        <f t="shared" si="0"/>
        <v>2549</v>
      </c>
      <c r="B14" s="84">
        <f t="shared" si="1"/>
        <v>6.5400000000000205</v>
      </c>
      <c r="C14" s="85"/>
      <c r="D14" s="86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3">
        <f t="shared" si="0"/>
        <v>2550</v>
      </c>
      <c r="B15" s="84">
        <f t="shared" si="1"/>
        <v>4.279999999999973</v>
      </c>
      <c r="C15" s="85"/>
      <c r="D15" s="86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3">
        <f t="shared" si="0"/>
        <v>2551</v>
      </c>
      <c r="B16" s="84">
        <f t="shared" si="1"/>
        <v>3.240000000000009</v>
      </c>
      <c r="C16" s="85"/>
      <c r="D16" s="86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3">
        <v>2552</v>
      </c>
      <c r="B17" s="84">
        <f t="shared" si="1"/>
        <v>3.0400000000000205</v>
      </c>
      <c r="C17" s="85"/>
      <c r="D17" s="86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3">
        <v>2553</v>
      </c>
      <c r="B18" s="84">
        <f t="shared" si="1"/>
        <v>5.699999999999989</v>
      </c>
      <c r="C18" s="85"/>
      <c r="D18" s="86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3">
        <v>2554</v>
      </c>
      <c r="B19" s="84">
        <f t="shared" si="1"/>
        <v>6.550000000000011</v>
      </c>
      <c r="C19" s="85"/>
      <c r="D19" s="86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3">
        <v>2555</v>
      </c>
      <c r="B20" s="84">
        <f t="shared" si="1"/>
        <v>3.0500000000000114</v>
      </c>
      <c r="C20" s="85"/>
      <c r="D20" s="86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3">
        <v>2556</v>
      </c>
      <c r="B21" s="84">
        <f t="shared" si="1"/>
        <v>3.019999999999982</v>
      </c>
      <c r="C21" s="85"/>
      <c r="D21" s="86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3">
        <v>2557</v>
      </c>
      <c r="B22" s="84">
        <f t="shared" si="1"/>
        <v>2.5400000000000205</v>
      </c>
      <c r="C22" s="85"/>
      <c r="D22" s="86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3">
        <v>2558</v>
      </c>
      <c r="B23" s="84">
        <f t="shared" si="1"/>
        <v>0.5299999999999727</v>
      </c>
      <c r="C23" s="85"/>
      <c r="D23" s="86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3">
        <v>2559</v>
      </c>
      <c r="B24" s="84">
        <f t="shared" si="1"/>
        <v>2.5</v>
      </c>
      <c r="C24" s="85"/>
      <c r="D24" s="86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3">
        <v>2560</v>
      </c>
      <c r="B25" s="84">
        <f t="shared" si="1"/>
        <v>3.9499999999999886</v>
      </c>
      <c r="C25" s="85"/>
      <c r="D25" s="86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3">
        <v>2561</v>
      </c>
      <c r="B26" s="84">
        <f t="shared" si="1"/>
        <v>4.060000000000002</v>
      </c>
      <c r="C26" s="85"/>
      <c r="D26" s="86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3">
        <v>2562</v>
      </c>
      <c r="B27" s="84">
        <f t="shared" si="1"/>
        <v>2.329999999999984</v>
      </c>
      <c r="C27" s="85"/>
      <c r="D27" s="86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3">
        <v>2563</v>
      </c>
      <c r="B28" s="84">
        <f t="shared" si="1"/>
        <v>4.6200000000000045</v>
      </c>
      <c r="C28" s="85"/>
      <c r="D28" s="86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3">
        <v>2564</v>
      </c>
      <c r="B29" s="84">
        <f t="shared" si="1"/>
        <v>4.410000000000025</v>
      </c>
      <c r="C29" s="85"/>
      <c r="D29" s="86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3">
        <v>2565</v>
      </c>
      <c r="B30" s="84">
        <f t="shared" si="1"/>
        <v>5.199999999999989</v>
      </c>
      <c r="C30" s="85"/>
      <c r="D30" s="86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3"/>
      <c r="B31" s="84"/>
      <c r="C31" s="85"/>
      <c r="D31" s="8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3"/>
      <c r="B32" s="84"/>
      <c r="C32" s="85"/>
      <c r="D32" s="8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3"/>
      <c r="B33" s="84"/>
      <c r="C33" s="85"/>
      <c r="D33" s="87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8"/>
      <c r="B34" s="89"/>
      <c r="C34" s="90"/>
      <c r="D34" s="9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3" ref="D37:O37">ROUND((((-LN(-LN(1-1/D36)))+$B$83*$B$84)/$B$83),2)</f>
        <v>4.07</v>
      </c>
      <c r="E37" s="74">
        <f t="shared" si="3"/>
        <v>4.81</v>
      </c>
      <c r="F37" s="74">
        <f t="shared" si="3"/>
        <v>5.29</v>
      </c>
      <c r="G37" s="74">
        <f t="shared" si="3"/>
        <v>5.64</v>
      </c>
      <c r="H37" s="74">
        <f t="shared" si="3"/>
        <v>5.93</v>
      </c>
      <c r="I37" s="74">
        <f t="shared" si="3"/>
        <v>6.69</v>
      </c>
      <c r="J37" s="74">
        <f t="shared" si="3"/>
        <v>7.69</v>
      </c>
      <c r="K37" s="74">
        <f t="shared" si="3"/>
        <v>8.01</v>
      </c>
      <c r="L37" s="74">
        <f t="shared" si="3"/>
        <v>8.99</v>
      </c>
      <c r="M37" s="75">
        <f t="shared" si="3"/>
        <v>9.96</v>
      </c>
      <c r="N37" s="75">
        <f t="shared" si="3"/>
        <v>10.93</v>
      </c>
      <c r="O37" s="75">
        <f t="shared" si="3"/>
        <v>12.21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2541</v>
      </c>
      <c r="J41" s="76">
        <v>4.180000000000007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2542</v>
      </c>
      <c r="J42" s="76">
        <v>5.519999999999982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2543</v>
      </c>
      <c r="J43" s="76">
        <v>4.519999999999982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2544</v>
      </c>
      <c r="J44" s="76">
        <v>5.759999999999991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2545</v>
      </c>
      <c r="J45" s="76">
        <v>6.600000000000023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2546</v>
      </c>
      <c r="J46" s="76">
        <v>4.300000000000011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2547</v>
      </c>
      <c r="J47" s="76">
        <v>5.089999999999975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2548</v>
      </c>
      <c r="J48" s="76">
        <v>5.829999999999984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2549</v>
      </c>
      <c r="J49" s="76">
        <v>6.5400000000000205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>
        <v>2550</v>
      </c>
      <c r="J50" s="76">
        <v>4.279999999999973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>
        <v>2551</v>
      </c>
      <c r="J51" s="76">
        <v>3.240000000000009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>
        <v>2552</v>
      </c>
      <c r="J52" s="76">
        <v>3.0400000000000205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>
        <v>2553</v>
      </c>
      <c r="J53" s="76">
        <v>5.699999999999989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>
        <v>2554</v>
      </c>
      <c r="J54" s="76">
        <v>6.550000000000011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>
        <v>2555</v>
      </c>
      <c r="J55" s="76">
        <v>3.0500000000000114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>
        <v>2556</v>
      </c>
      <c r="J56" s="76">
        <v>3.019999999999982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>
        <v>2557</v>
      </c>
      <c r="J57" s="76">
        <v>2.5400000000000205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>
        <v>2558</v>
      </c>
      <c r="J58" s="76">
        <v>0.5299999999999727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>
        <v>2559</v>
      </c>
      <c r="J59" s="76">
        <v>2.5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>
        <v>2560</v>
      </c>
      <c r="J60" s="76">
        <v>3.9499999999999886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>
        <v>2561</v>
      </c>
      <c r="J61" s="76">
        <v>4.060000000000002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>
        <v>2562</v>
      </c>
      <c r="J62" s="76">
        <v>2.329999999999984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2">
        <v>2563</v>
      </c>
      <c r="J63" s="77">
        <v>4.6200000000000045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2">
        <v>2564</v>
      </c>
      <c r="J64" s="78">
        <v>4.410000000000025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2">
        <v>2565</v>
      </c>
      <c r="J65" s="76">
        <v>5.199999999999989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2">
        <v>2566</v>
      </c>
      <c r="J66" s="76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2"/>
      <c r="J67" s="76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2"/>
      <c r="J68" s="76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2"/>
      <c r="J69" s="76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2"/>
      <c r="J70" s="76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2"/>
      <c r="J71" s="76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2"/>
      <c r="J72" s="76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2"/>
      <c r="J73" s="76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2"/>
      <c r="J74" s="76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2"/>
      <c r="J75" s="76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2"/>
      <c r="J76" s="76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2"/>
      <c r="J77" s="76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2"/>
      <c r="J78" s="76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2"/>
      <c r="J79" s="76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0.530864</v>
      </c>
      <c r="C80" s="27"/>
      <c r="D80" s="27"/>
      <c r="E80" s="27"/>
      <c r="I80" s="72"/>
      <c r="J80" s="76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1.091446</v>
      </c>
      <c r="C81" s="27"/>
      <c r="D81" s="27"/>
      <c r="E81" s="27"/>
      <c r="I81" s="72"/>
      <c r="J81" s="76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2"/>
      <c r="J82" s="76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0.7182119223387065</v>
      </c>
      <c r="C83" s="28"/>
      <c r="D83" s="28"/>
      <c r="E83" s="28"/>
      <c r="I83" s="72"/>
      <c r="J83" s="76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3.555253261428251</v>
      </c>
      <c r="C84" s="28"/>
      <c r="D84" s="28"/>
      <c r="E84" s="28"/>
      <c r="I84" s="72"/>
      <c r="J84" s="76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2"/>
      <c r="J85" s="76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2"/>
      <c r="J86" s="76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2"/>
      <c r="J87" s="76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2"/>
      <c r="J88" s="76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2"/>
      <c r="J89" s="76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2"/>
      <c r="J90" s="76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2"/>
      <c r="J91" s="79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2"/>
      <c r="J92" s="79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3"/>
      <c r="J93" s="79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3"/>
      <c r="J94" s="79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2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2"/>
    </sheetView>
  </sheetViews>
  <sheetFormatPr defaultColWidth="9.140625" defaultRowHeight="21.75"/>
  <sheetData>
    <row r="1" ht="21.75">
      <c r="D1" s="71">
        <v>261.75</v>
      </c>
    </row>
    <row r="2" spans="2:4" ht="21.75">
      <c r="B2">
        <v>2541</v>
      </c>
      <c r="C2" s="81">
        <v>265.93</v>
      </c>
      <c r="D2" s="80">
        <f aca="true" t="shared" si="0" ref="D2:D12">C2-$D$1</f>
        <v>4.180000000000007</v>
      </c>
    </row>
    <row r="3" spans="2:4" ht="21.75">
      <c r="B3">
        <v>2542</v>
      </c>
      <c r="C3" s="81">
        <v>267.27</v>
      </c>
      <c r="D3" s="80">
        <f t="shared" si="0"/>
        <v>5.519999999999982</v>
      </c>
    </row>
    <row r="4" spans="2:4" ht="21.75">
      <c r="B4">
        <v>2543</v>
      </c>
      <c r="C4" s="82">
        <v>266.27</v>
      </c>
      <c r="D4" s="80">
        <f t="shared" si="0"/>
        <v>4.519999999999982</v>
      </c>
    </row>
    <row r="5" spans="2:4" ht="21.75">
      <c r="B5">
        <v>2544</v>
      </c>
      <c r="C5" s="81">
        <v>267.51</v>
      </c>
      <c r="D5" s="80">
        <f t="shared" si="0"/>
        <v>5.759999999999991</v>
      </c>
    </row>
    <row r="6" spans="2:4" ht="21.75">
      <c r="B6">
        <v>2545</v>
      </c>
      <c r="C6" s="81">
        <v>268.35</v>
      </c>
      <c r="D6" s="80">
        <f t="shared" si="0"/>
        <v>6.600000000000023</v>
      </c>
    </row>
    <row r="7" spans="2:4" ht="21.75">
      <c r="B7">
        <v>2546</v>
      </c>
      <c r="C7" s="81">
        <v>4.3</v>
      </c>
      <c r="D7" s="81">
        <v>4.3</v>
      </c>
    </row>
    <row r="8" spans="2:4" ht="21.75">
      <c r="B8">
        <v>2547</v>
      </c>
      <c r="C8" s="81">
        <v>5.09</v>
      </c>
      <c r="D8" s="81">
        <v>5.09</v>
      </c>
    </row>
    <row r="9" spans="2:4" ht="21.75">
      <c r="B9">
        <v>2548</v>
      </c>
      <c r="C9" s="81">
        <v>267.58</v>
      </c>
      <c r="D9" s="80">
        <f t="shared" si="0"/>
        <v>5.829999999999984</v>
      </c>
    </row>
    <row r="10" spans="2:4" ht="21.75">
      <c r="B10">
        <v>2549</v>
      </c>
      <c r="C10" s="81">
        <v>268.29</v>
      </c>
      <c r="D10" s="80">
        <f t="shared" si="0"/>
        <v>6.5400000000000205</v>
      </c>
    </row>
    <row r="11" spans="2:4" ht="21.75">
      <c r="B11">
        <v>2550</v>
      </c>
      <c r="C11" s="81">
        <v>266.03</v>
      </c>
      <c r="D11" s="80">
        <f t="shared" si="0"/>
        <v>4.279999999999973</v>
      </c>
    </row>
    <row r="12" spans="2:4" ht="21.75">
      <c r="B12">
        <v>2551</v>
      </c>
      <c r="C12" s="81">
        <v>264.99</v>
      </c>
      <c r="D12" s="80">
        <f t="shared" si="0"/>
        <v>3.240000000000009</v>
      </c>
    </row>
    <row r="13" spans="3:4" ht="21.75">
      <c r="C13" s="81"/>
      <c r="D13" s="80"/>
    </row>
    <row r="14" spans="3:4" ht="21.75">
      <c r="C14" s="81"/>
      <c r="D14" s="80"/>
    </row>
    <row r="15" spans="3:4" ht="22.5">
      <c r="C15" s="67"/>
      <c r="D15" s="80"/>
    </row>
    <row r="16" spans="3:4" ht="22.5">
      <c r="C16" s="67"/>
      <c r="D16" s="80"/>
    </row>
    <row r="17" spans="3:4" ht="22.5">
      <c r="C17" s="67"/>
      <c r="D17" s="80"/>
    </row>
    <row r="18" spans="3:4" ht="22.5">
      <c r="C18" s="67"/>
      <c r="D18" s="80"/>
    </row>
    <row r="19" spans="3:4" ht="22.5">
      <c r="C19" s="67"/>
      <c r="D19" s="80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2023-05-11T07:20:03Z</dcterms:modified>
  <cp:category/>
  <cp:version/>
  <cp:contentType/>
  <cp:contentStatus/>
</cp:coreProperties>
</file>