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<sst xmlns="http://schemas.openxmlformats.org/spreadsheetml/2006/main" count="50" uniqueCount="25">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</sst>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54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'P.73A'!$D$36:$O$36</c:f>
              <c:numCache/>
            </c:numRef>
          </c:xVal>
          <c:yVal>
            <c:numRef>
              <c:f>'P.73A'!$D$37:$O$37</c:f>
              <c:numCache/>
            </c:numRef>
          </c:yVal>
          <c:smooth val="0"/>
        </c:ser>
        <c:axId val="56532986"/>
        <c:axId val="39034827"/>
      </c:scatterChart>
      <c:valAx>
        <c:axId val="565329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034827"/>
        <c:crossesAt val="1"/>
        <c:crossBetween val="midCat"/>
        <c:dispUnits/>
        <c:majorUnit val="10"/>
      </c:valAx>
      <c:valAx>
        <c:axId val="3903482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532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COUNT(J41:J63)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5.16875000000001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2.436726785714297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2558</v>
      </c>
      <c r="B6" s="94">
        <f aca="true" t="shared" si="0" ref="B6:B13">J41</f>
        <v>3.4499999999999886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1.5610018532065544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2559</v>
      </c>
      <c r="B7" s="85">
        <f t="shared" si="0"/>
        <v>5.410000000000025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2560</v>
      </c>
      <c r="B8" s="85">
        <f t="shared" si="0"/>
        <v>5.480000000000018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2561</v>
      </c>
      <c r="B9" s="85">
        <f t="shared" si="0"/>
        <v>6.03000000000003</v>
      </c>
      <c r="C9" s="86"/>
      <c r="D9" s="87"/>
      <c r="E9" s="36"/>
      <c r="F9" s="36"/>
      <c r="U9" t="s">
        <v>15</v>
      </c>
      <c r="V9" s="14">
        <f>+B80</f>
        <v>0.484278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2562</v>
      </c>
      <c r="B10" s="85">
        <f t="shared" si="0"/>
        <v>3.9599999999999795</v>
      </c>
      <c r="C10" s="86"/>
      <c r="D10" s="87"/>
      <c r="E10" s="35"/>
      <c r="F10" s="7"/>
      <c r="U10" t="s">
        <v>16</v>
      </c>
      <c r="V10" s="14">
        <f>+B81</f>
        <v>0.904321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2563</v>
      </c>
      <c r="B11" s="85">
        <f t="shared" si="0"/>
        <v>3.670000000000016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2564</v>
      </c>
      <c r="B12" s="85">
        <f t="shared" si="0"/>
        <v>5.100000000000023</v>
      </c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v>2565</v>
      </c>
      <c r="B13" s="85">
        <f t="shared" si="0"/>
        <v>8.25</v>
      </c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/>
      <c r="B14" s="85"/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/>
      <c r="B15" s="85"/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/>
      <c r="B16" s="85"/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/>
      <c r="B17" s="85"/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/>
      <c r="B18" s="85"/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/>
      <c r="B19" s="85"/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/>
      <c r="B20" s="85"/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/>
      <c r="B21" s="85"/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/>
      <c r="B22" s="85"/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/>
      <c r="B23" s="85"/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/>
      <c r="B24" s="85"/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/>
      <c r="B25" s="85"/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/>
      <c r="B26" s="85"/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/>
      <c r="B27" s="85"/>
      <c r="C27" s="86"/>
      <c r="D27" s="87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2" ref="D37:O37">ROUND((((-LN(-LN(1-1/D36)))+$B$83*$B$84)/$B$83),2)</f>
        <v>4.97</v>
      </c>
      <c r="E37" s="74">
        <f t="shared" si="2"/>
        <v>5.89</v>
      </c>
      <c r="F37" s="74">
        <f t="shared" si="2"/>
        <v>6.48</v>
      </c>
      <c r="G37" s="74">
        <f t="shared" si="2"/>
        <v>6.92</v>
      </c>
      <c r="H37" s="74">
        <f t="shared" si="2"/>
        <v>7.27</v>
      </c>
      <c r="I37" s="74">
        <f t="shared" si="2"/>
        <v>8.22</v>
      </c>
      <c r="J37" s="74">
        <f t="shared" si="2"/>
        <v>9.46</v>
      </c>
      <c r="K37" s="74">
        <f t="shared" si="2"/>
        <v>9.85</v>
      </c>
      <c r="L37" s="74">
        <f t="shared" si="2"/>
        <v>11.07</v>
      </c>
      <c r="M37" s="75">
        <f t="shared" si="2"/>
        <v>12.27</v>
      </c>
      <c r="N37" s="75">
        <f t="shared" si="2"/>
        <v>13.47</v>
      </c>
      <c r="O37" s="75">
        <f t="shared" si="2"/>
        <v>15.06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2558</v>
      </c>
      <c r="J41" s="77">
        <v>3.4499999999999886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2559</v>
      </c>
      <c r="J42" s="77">
        <v>5.410000000000025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2560</v>
      </c>
      <c r="J43" s="77">
        <v>5.480000000000018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2561</v>
      </c>
      <c r="J44" s="77">
        <v>6.03000000000003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2562</v>
      </c>
      <c r="J45" s="77">
        <v>3.9599999999999795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2563</v>
      </c>
      <c r="J46" s="77">
        <v>3.670000000000016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2564</v>
      </c>
      <c r="J47" s="77">
        <v>5.100000000000023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2565</v>
      </c>
      <c r="J48" s="77">
        <v>8.25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2566</v>
      </c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/>
      <c r="J57" s="77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/>
      <c r="J59" s="77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/>
      <c r="J60" s="77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/>
      <c r="J61" s="77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/>
      <c r="J62" s="77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2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0.484278</v>
      </c>
      <c r="C80" s="27"/>
      <c r="D80" s="27"/>
      <c r="E80" s="27"/>
      <c r="I80" s="72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0.904321</v>
      </c>
      <c r="C81" s="27"/>
      <c r="D81" s="27"/>
      <c r="E81" s="27"/>
      <c r="I81" s="72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0.5793209009600956</v>
      </c>
      <c r="C83" s="28"/>
      <c r="D83" s="28"/>
      <c r="E83" s="28"/>
      <c r="I83" s="72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4.33280916099797</v>
      </c>
      <c r="C84" s="28"/>
      <c r="D84" s="28"/>
      <c r="E84" s="28"/>
      <c r="I84" s="72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.75">
      <c r="D1" s="71">
        <v>261.75</v>
      </c>
    </row>
    <row r="2" spans="2:4" ht="21.75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.75">
      <c r="B3">
        <v>2542</v>
      </c>
      <c r="C3" s="82">
        <v>267.27</v>
      </c>
      <c r="D3" s="81">
        <f t="shared" si="0"/>
        <v>5.519999999999982</v>
      </c>
    </row>
    <row r="4" spans="2:4" ht="21.75">
      <c r="B4">
        <v>2543</v>
      </c>
      <c r="C4" s="83">
        <v>266.27</v>
      </c>
      <c r="D4" s="81">
        <f t="shared" si="0"/>
        <v>4.519999999999982</v>
      </c>
    </row>
    <row r="5" spans="2:4" ht="21.75">
      <c r="B5">
        <v>2544</v>
      </c>
      <c r="C5" s="82">
        <v>267.51</v>
      </c>
      <c r="D5" s="81">
        <f t="shared" si="0"/>
        <v>5.759999999999991</v>
      </c>
    </row>
    <row r="6" spans="2:4" ht="21.75">
      <c r="B6">
        <v>2545</v>
      </c>
      <c r="C6" s="82">
        <v>268.35</v>
      </c>
      <c r="D6" s="81">
        <f t="shared" si="0"/>
        <v>6.600000000000023</v>
      </c>
    </row>
    <row r="7" spans="2:4" ht="21.75">
      <c r="B7">
        <v>2546</v>
      </c>
      <c r="C7" s="82">
        <v>4.3</v>
      </c>
      <c r="D7" s="82">
        <v>4.3</v>
      </c>
    </row>
    <row r="8" spans="2:4" ht="21.75">
      <c r="B8">
        <v>2547</v>
      </c>
      <c r="C8" s="82">
        <v>5.09</v>
      </c>
      <c r="D8" s="82">
        <v>5.09</v>
      </c>
    </row>
    <row r="9" spans="2:4" ht="21.75">
      <c r="B9">
        <v>2548</v>
      </c>
      <c r="C9" s="82">
        <v>267.58</v>
      </c>
      <c r="D9" s="81">
        <f t="shared" si="0"/>
        <v>5.829999999999984</v>
      </c>
    </row>
    <row r="10" spans="2:4" ht="21.75">
      <c r="B10">
        <v>2549</v>
      </c>
      <c r="C10" s="82">
        <v>268.29</v>
      </c>
      <c r="D10" s="81">
        <f t="shared" si="0"/>
        <v>6.5400000000000205</v>
      </c>
    </row>
    <row r="11" spans="2:4" ht="21.75">
      <c r="B11">
        <v>2550</v>
      </c>
      <c r="C11" s="82">
        <v>266.03</v>
      </c>
      <c r="D11" s="81">
        <f t="shared" si="0"/>
        <v>4.279999999999973</v>
      </c>
    </row>
    <row r="12" spans="2:4" ht="21.75">
      <c r="B12">
        <v>2551</v>
      </c>
      <c r="C12" s="82">
        <v>264.99</v>
      </c>
      <c r="D12" s="81">
        <f t="shared" si="0"/>
        <v>3.240000000000009</v>
      </c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2023-05-11T07:21:05Z</dcterms:modified>
  <cp:category/>
  <cp:version/>
  <cp:contentType/>
  <cp:contentStatus/>
</cp:coreProperties>
</file>