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6000" windowHeight="6165" activeTab="0"/>
  </bookViews>
  <sheets>
    <sheet name="H41p71A" sheetId="1" r:id="rId1"/>
    <sheet name="P.71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<sst xmlns="http://schemas.openxmlformats.org/spreadsheetml/2006/main" count="54" uniqueCount="29">
  <si>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</si>
  <si>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</si>
  <si>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</si>
  <si>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</si>
  <si>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</si>
  <si>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</si>
  <si>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</si>
  <si>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</si>
  <si>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</si>
  <si>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</si>
  <si>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</si>
  <si>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</si>
  <si>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</si>
  <si>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</si>
  <si>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</si>
  <si>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</si>
  <si>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</si>
  <si>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</si>
  <si>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</si>
  <si>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</si>
  <si>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</si>
  <si>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</si>
  <si>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</si>
  <si>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</si>
  <si>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</si>
  <si>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 xml:space="preserve">2. เริ่มสำรวจปริมาณน้ำ เดือน มิถุนายน 2553 </t>
  </si>
  <si>
    <t>ม.(รทก.)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</si>
  <si>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31 เม.ย. ถึง 31 มี.ค. ของปีต่อไป</t>
    </r>
  </si>
  <si>
    <t>ตลิ่งฝั่งซ้าย 290.102 ม.  (ร.ท.ก.) ตลิ่งฝั่งขวา 290.105  ม.  (ร.ท.ก.) ท้องน้ำ   ม.  (ร.ท.ก.) ศูนย์เสาระดับน้ำ 283.285 ม.  (ร.ท.ก.)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</si>
</sst>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d\ mmm"/>
    <numFmt numFmtId="181" formatCode="0_)"/>
    <numFmt numFmtId="182" formatCode="0_);\(0\)"/>
    <numFmt numFmtId="183" formatCode="0.000_)"/>
    <numFmt numFmtId="184" formatCode="mmm\-yyyy"/>
    <numFmt numFmtId="185" formatCode="0.0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178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78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178" fontId="7" fillId="0" borderId="11" xfId="0" applyNumberFormat="1" applyFont="1" applyBorder="1" applyAlignment="1">
      <alignment horizontal="centerContinuous"/>
    </xf>
    <xf numFmtId="178" fontId="7" fillId="0" borderId="12" xfId="0" applyNumberFormat="1" applyFont="1" applyBorder="1" applyAlignment="1">
      <alignment horizontal="centerContinuous"/>
    </xf>
    <xf numFmtId="178" fontId="7" fillId="0" borderId="13" xfId="0" applyNumberFormat="1" applyFont="1" applyBorder="1" applyAlignment="1">
      <alignment horizontal="centerContinuous"/>
    </xf>
    <xf numFmtId="2" fontId="7" fillId="0" borderId="14" xfId="0" applyNumberFormat="1" applyFont="1" applyBorder="1" applyAlignment="1">
      <alignment horizontal="centerContinuous"/>
    </xf>
    <xf numFmtId="2" fontId="7" fillId="0" borderId="15" xfId="0" applyNumberFormat="1" applyFont="1" applyBorder="1" applyAlignment="1">
      <alignment horizontal="centerContinuous"/>
    </xf>
    <xf numFmtId="0" fontId="7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178" fontId="7" fillId="0" borderId="17" xfId="0" applyNumberFormat="1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178" fontId="7" fillId="0" borderId="19" xfId="0" applyNumberFormat="1" applyFont="1" applyBorder="1" applyAlignment="1">
      <alignment horizontal="centerContinuous"/>
    </xf>
    <xf numFmtId="2" fontId="7" fillId="0" borderId="18" xfId="0" applyNumberFormat="1" applyFont="1" applyBorder="1" applyAlignment="1">
      <alignment horizontal="centerContinuous"/>
    </xf>
    <xf numFmtId="2" fontId="7" fillId="0" borderId="16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78" fontId="7" fillId="0" borderId="20" xfId="0" applyNumberFormat="1" applyFont="1" applyBorder="1" applyAlignment="1">
      <alignment horizontal="center"/>
    </xf>
    <xf numFmtId="178" fontId="7" fillId="0" borderId="16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178" fontId="7" fillId="0" borderId="17" xfId="0" applyNumberFormat="1" applyFont="1" applyBorder="1" applyAlignment="1">
      <alignment horizontal="center"/>
    </xf>
    <xf numFmtId="178" fontId="7" fillId="0" borderId="19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180" fontId="8" fillId="0" borderId="23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180" fontId="8" fillId="0" borderId="25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2" fontId="8" fillId="0" borderId="27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180" fontId="8" fillId="0" borderId="26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10" fontId="8" fillId="0" borderId="0" xfId="0" applyNumberFormat="1" applyFont="1" applyAlignment="1">
      <alignment/>
    </xf>
    <xf numFmtId="2" fontId="8" fillId="0" borderId="28" xfId="0" applyNumberFormat="1" applyFont="1" applyFill="1" applyBorder="1" applyAlignment="1">
      <alignment horizontal="right"/>
    </xf>
    <xf numFmtId="2" fontId="8" fillId="0" borderId="28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180" fontId="8" fillId="0" borderId="30" xfId="0" applyNumberFormat="1" applyFont="1" applyBorder="1" applyAlignment="1">
      <alignment horizontal="right"/>
    </xf>
    <xf numFmtId="2" fontId="8" fillId="0" borderId="27" xfId="0" applyNumberFormat="1" applyFont="1" applyFill="1" applyBorder="1" applyAlignment="1">
      <alignment horizontal="right"/>
    </xf>
    <xf numFmtId="2" fontId="8" fillId="0" borderId="29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83" fontId="5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1" fontId="5" fillId="35" borderId="31" xfId="0" applyNumberFormat="1" applyFont="1" applyFill="1" applyBorder="1" applyAlignment="1" applyProtection="1">
      <alignment horizontal="center"/>
      <protection/>
    </xf>
    <xf numFmtId="2" fontId="5" fillId="33" borderId="31" xfId="0" applyNumberFormat="1" applyFont="1" applyFill="1" applyBorder="1" applyAlignment="1">
      <alignment horizontal="right"/>
    </xf>
    <xf numFmtId="2" fontId="5" fillId="34" borderId="31" xfId="0" applyNumberFormat="1" applyFont="1" applyFill="1" applyBorder="1" applyAlignment="1">
      <alignment horizontal="right"/>
    </xf>
    <xf numFmtId="0" fontId="5" fillId="33" borderId="31" xfId="0" applyFont="1" applyFill="1" applyBorder="1" applyAlignment="1">
      <alignment horizontal="center"/>
    </xf>
    <xf numFmtId="181" fontId="5" fillId="34" borderId="31" xfId="0" applyNumberFormat="1" applyFont="1" applyFill="1" applyBorder="1" applyAlignment="1">
      <alignment horizontal="center"/>
    </xf>
    <xf numFmtId="1" fontId="5" fillId="35" borderId="32" xfId="0" applyNumberFormat="1" applyFont="1" applyFill="1" applyBorder="1" applyAlignment="1" applyProtection="1">
      <alignment horizontal="center"/>
      <protection/>
    </xf>
    <xf numFmtId="2" fontId="5" fillId="33" borderId="32" xfId="0" applyNumberFormat="1" applyFont="1" applyFill="1" applyBorder="1" applyAlignment="1">
      <alignment horizontal="right"/>
    </xf>
    <xf numFmtId="0" fontId="5" fillId="34" borderId="32" xfId="0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181" fontId="5" fillId="34" borderId="33" xfId="0" applyNumberFormat="1" applyFont="1" applyFill="1" applyBorder="1" applyAlignment="1">
      <alignment horizontal="center"/>
    </xf>
    <xf numFmtId="181" fontId="5" fillId="34" borderId="32" xfId="0" applyNumberFormat="1" applyFont="1" applyFill="1" applyBorder="1" applyAlignment="1">
      <alignment horizontal="center"/>
    </xf>
    <xf numFmtId="2" fontId="5" fillId="34" borderId="32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right"/>
    </xf>
    <xf numFmtId="1" fontId="5" fillId="35" borderId="32" xfId="0" applyNumberFormat="1" applyFont="1" applyFill="1" applyBorder="1" applyAlignment="1">
      <alignment horizontal="center"/>
    </xf>
    <xf numFmtId="1" fontId="5" fillId="35" borderId="34" xfId="0" applyNumberFormat="1" applyFont="1" applyFill="1" applyBorder="1" applyAlignment="1" applyProtection="1">
      <alignment horizontal="center"/>
      <protection/>
    </xf>
    <xf numFmtId="2" fontId="5" fillId="33" borderId="34" xfId="0" applyNumberFormat="1" applyFont="1" applyFill="1" applyBorder="1" applyAlignment="1">
      <alignment horizontal="right"/>
    </xf>
    <xf numFmtId="2" fontId="5" fillId="34" borderId="34" xfId="0" applyNumberFormat="1" applyFont="1" applyFill="1" applyBorder="1" applyAlignment="1">
      <alignment horizontal="right"/>
    </xf>
    <xf numFmtId="0" fontId="5" fillId="33" borderId="34" xfId="0" applyFont="1" applyFill="1" applyBorder="1" applyAlignment="1">
      <alignment horizontal="center"/>
    </xf>
    <xf numFmtId="181" fontId="5" fillId="34" borderId="3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178" fontId="9" fillId="0" borderId="14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2" fontId="8" fillId="0" borderId="35" xfId="0" applyNumberFormat="1" applyFont="1" applyBorder="1" applyAlignment="1">
      <alignment horizontal="right"/>
    </xf>
    <xf numFmtId="2" fontId="52" fillId="0" borderId="0" xfId="0" applyNumberFormat="1" applyFont="1" applyAlignment="1">
      <alignment/>
    </xf>
    <xf numFmtId="1" fontId="11" fillId="35" borderId="10" xfId="0" applyNumberFormat="1" applyFont="1" applyFill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ห้วยแม่ขาน สถานี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P.71A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อ.สันป่าตอง จ.เชียงใหม่</a:t>
            </a:r>
          </a:p>
        </c:rich>
      </c:tx>
      <c:layout>
        <c:manualLayout>
          <c:xMode val="factor"/>
          <c:yMode val="factor"/>
          <c:x val="0.0137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725"/>
          <c:w val="0.838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'P.71A'!$X$5:$X$17</c:f>
              <c:strCache>
                <c:ptCount val="1"/>
                <c:pt idx="0">
                  <c:v>2553 2554 2555 2556 2557 2558 2559 2560 2561 2562 2563 2564 2565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'P.71A'!$X$5:$X$19</c:f>
              <c:numCache/>
            </c:numRef>
          </c:cat>
          <c:val>
            <c:numRef>
              <c:f>'P.71A'!$Y$80:$Y$94</c:f>
              <c:numCache/>
            </c:numRef>
          </c:val>
        </c:ser>
        <c:ser>
          <c:idx val="2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'P.71A'!$X$5:$X$19</c:f>
              <c:numCache/>
            </c:numRef>
          </c:cat>
          <c:val>
            <c:numRef>
              <c:f>'P.71A'!$Y$5:$Y$19</c:f>
              <c:numCache/>
            </c:numRef>
          </c:val>
        </c:ser>
        <c:axId val="30605681"/>
        <c:axId val="7015674"/>
      </c:barChart>
      <c:catAx>
        <c:axId val="306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7015674"/>
        <c:crosses val="autoZero"/>
        <c:auto val="1"/>
        <c:lblOffset val="100"/>
        <c:tickLblSkip val="1"/>
        <c:noMultiLvlLbl val="0"/>
      </c:catAx>
      <c:valAx>
        <c:axId val="701567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060568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ห้วยแม่ขาน สถานี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P.71A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อ.สันป่าตอง จ.เชียงใหม่</a:t>
            </a:r>
          </a:p>
        </c:rich>
      </c:tx>
      <c:layout>
        <c:manualLayout>
          <c:xMode val="factor"/>
          <c:yMode val="factor"/>
          <c:x val="0.0197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285"/>
          <c:w val="0.795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'P.71A'!$X$5:$X$19</c:f>
              <c:numCache/>
            </c:numRef>
          </c:cat>
          <c:val>
            <c:numRef>
              <c:f>'P.71A'!$Z$80:$Z$94</c:f>
              <c:numCache/>
            </c:numRef>
          </c:val>
        </c:ser>
        <c:ser>
          <c:idx val="2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'P.71A'!$X$5:$X$19</c:f>
              <c:numCache/>
            </c:numRef>
          </c:cat>
          <c:val>
            <c:numRef>
              <c:f>'P.71A'!$Z$5:$Z$19</c:f>
              <c:numCache/>
            </c:numRef>
          </c:val>
        </c:ser>
        <c:axId val="63141067"/>
        <c:axId val="31398692"/>
      </c:barChart>
      <c:catAx>
        <c:axId val="63141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1398692"/>
        <c:crosses val="autoZero"/>
        <c:auto val="1"/>
        <c:lblOffset val="100"/>
        <c:tickLblSkip val="1"/>
        <c:noMultiLvlLbl val="0"/>
      </c:catAx>
      <c:valAx>
        <c:axId val="3139869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6314106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90" zoomScaleNormal="90" zoomScalePageLayoutView="0" workbookViewId="0" topLeftCell="A13">
      <selection activeCell="U30" sqref="U30"/>
    </sheetView>
  </sheetViews>
  <sheetFormatPr defaultColWidth="9.33203125" defaultRowHeight="21"/>
  <cols>
    <col min="1" max="1" width="7.16015625" style="1" customWidth="1"/>
    <col min="2" max="2" width="10" style="6" customWidth="1"/>
    <col min="3" max="3" width="11.66015625" style="6" customWidth="1"/>
    <col min="4" max="4" width="8.33203125" style="11" customWidth="1"/>
    <col min="5" max="5" width="9.83203125" style="1" customWidth="1"/>
    <col min="6" max="6" width="10.83203125" style="6" customWidth="1"/>
    <col min="7" max="7" width="8.5" style="11" customWidth="1"/>
    <col min="8" max="8" width="9.5" style="6" customWidth="1"/>
    <col min="9" max="9" width="11.33203125" style="6" customWidth="1"/>
    <col min="10" max="10" width="9.16015625" style="11" customWidth="1"/>
    <col min="11" max="11" width="9.5" style="6" customWidth="1"/>
    <col min="12" max="12" width="9.83203125" style="6" customWidth="1"/>
    <col min="13" max="13" width="9.66015625" style="11" customWidth="1"/>
    <col min="14" max="14" width="11.5" style="1" customWidth="1"/>
    <col min="15" max="15" width="8.33203125" style="1" customWidth="1"/>
    <col min="16" max="16" width="9.33203125" style="1" customWidth="1"/>
    <col min="17" max="17" width="9.66015625" style="1" bestFit="1" customWidth="1"/>
    <col min="18" max="18" width="9.5" style="1" bestFit="1" customWidth="1"/>
    <col min="19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s="19" customFormat="1" ht="24.75" customHeight="1">
      <c r="A3" s="12" t="s">
        <v>23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24</v>
      </c>
      <c r="M3" s="16"/>
      <c r="N3" s="13"/>
      <c r="O3" s="13"/>
    </row>
    <row r="4" spans="1:17" s="19" customFormat="1" ht="24.75" customHeight="1">
      <c r="A4" s="12" t="s">
        <v>28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</v>
      </c>
    </row>
    <row r="5" spans="1:15" s="19" customFormat="1" ht="21">
      <c r="A5" s="23"/>
      <c r="B5" s="24" t="s">
        <v>2</v>
      </c>
      <c r="C5" s="25"/>
      <c r="D5" s="26"/>
      <c r="E5" s="24"/>
      <c r="F5" s="24"/>
      <c r="G5" s="27"/>
      <c r="H5" s="27" t="s">
        <v>3</v>
      </c>
      <c r="I5" s="24"/>
      <c r="J5" s="26"/>
      <c r="K5" s="24"/>
      <c r="L5" s="24"/>
      <c r="M5" s="28"/>
      <c r="N5" s="29" t="s">
        <v>4</v>
      </c>
      <c r="O5" s="30"/>
    </row>
    <row r="6" spans="1:19" s="19" customFormat="1" ht="21">
      <c r="A6" s="31" t="s">
        <v>5</v>
      </c>
      <c r="B6" s="32" t="s">
        <v>6</v>
      </c>
      <c r="C6" s="33"/>
      <c r="D6" s="34"/>
      <c r="E6" s="32" t="s">
        <v>7</v>
      </c>
      <c r="F6" s="35"/>
      <c r="G6" s="34"/>
      <c r="H6" s="32" t="s">
        <v>6</v>
      </c>
      <c r="I6" s="35"/>
      <c r="J6" s="34"/>
      <c r="K6" s="32" t="s">
        <v>7</v>
      </c>
      <c r="L6" s="35"/>
      <c r="M6" s="36"/>
      <c r="N6" s="37" t="s">
        <v>1</v>
      </c>
      <c r="O6" s="32"/>
      <c r="S6" s="22"/>
    </row>
    <row r="7" spans="1:15" s="42" customFormat="1" ht="21">
      <c r="A7" s="38" t="s">
        <v>8</v>
      </c>
      <c r="B7" s="39" t="s">
        <v>9</v>
      </c>
      <c r="C7" s="39" t="s">
        <v>10</v>
      </c>
      <c r="D7" s="40" t="s">
        <v>11</v>
      </c>
      <c r="E7" s="39" t="s">
        <v>9</v>
      </c>
      <c r="F7" s="39" t="s">
        <v>10</v>
      </c>
      <c r="G7" s="40" t="s">
        <v>11</v>
      </c>
      <c r="H7" s="39" t="s">
        <v>9</v>
      </c>
      <c r="I7" s="39" t="s">
        <v>10</v>
      </c>
      <c r="J7" s="40" t="s">
        <v>11</v>
      </c>
      <c r="K7" s="39" t="s">
        <v>9</v>
      </c>
      <c r="L7" s="39" t="s">
        <v>10</v>
      </c>
      <c r="M7" s="41" t="s">
        <v>11</v>
      </c>
      <c r="N7" s="39" t="s">
        <v>10</v>
      </c>
      <c r="O7" s="39" t="s">
        <v>12</v>
      </c>
    </row>
    <row r="8" spans="1:18" s="19" customFormat="1" ht="21">
      <c r="A8" s="43"/>
      <c r="B8" s="44" t="s">
        <v>26</v>
      </c>
      <c r="C8" s="44" t="s">
        <v>13</v>
      </c>
      <c r="D8" s="45"/>
      <c r="E8" s="44" t="s">
        <v>26</v>
      </c>
      <c r="F8" s="44" t="s">
        <v>13</v>
      </c>
      <c r="G8" s="45"/>
      <c r="H8" s="44" t="s">
        <v>26</v>
      </c>
      <c r="I8" s="44" t="s">
        <v>13</v>
      </c>
      <c r="J8" s="45"/>
      <c r="K8" s="44" t="s">
        <v>26</v>
      </c>
      <c r="L8" s="44" t="s">
        <v>13</v>
      </c>
      <c r="M8" s="46"/>
      <c r="N8" s="44" t="s">
        <v>14</v>
      </c>
      <c r="O8" s="44" t="s">
        <v>13</v>
      </c>
      <c r="Q8" s="47"/>
      <c r="R8" s="47"/>
    </row>
    <row r="9" spans="1:21" s="19" customFormat="1" ht="18" customHeight="1">
      <c r="A9" s="48">
        <v>2553</v>
      </c>
      <c r="B9" s="49">
        <v>288.585</v>
      </c>
      <c r="C9" s="50">
        <v>231</v>
      </c>
      <c r="D9" s="51">
        <v>40472</v>
      </c>
      <c r="E9" s="52">
        <v>288.468</v>
      </c>
      <c r="F9" s="50">
        <v>217.85</v>
      </c>
      <c r="G9" s="53">
        <v>40472</v>
      </c>
      <c r="H9" s="49">
        <v>283.865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aca="true" t="shared" si="0" ref="O9:O21">+N9*0.0317097</f>
        <v>11.74527288</v>
      </c>
      <c r="Q9" s="42">
        <f aca="true" t="shared" si="1" ref="Q9:Q21">B9-$Q$4</f>
        <v>5.2999999999999545</v>
      </c>
      <c r="R9" s="42">
        <f aca="true" t="shared" si="2" ref="R9:R21">H9-$Q$4</f>
        <v>0.5799999999999841</v>
      </c>
      <c r="T9" s="42"/>
      <c r="U9" s="42"/>
    </row>
    <row r="10" spans="1:25" s="19" customFormat="1" ht="18" customHeight="1">
      <c r="A10" s="55">
        <v>2554</v>
      </c>
      <c r="B10" s="56">
        <v>288.485</v>
      </c>
      <c r="C10" s="57">
        <v>232.65</v>
      </c>
      <c r="D10" s="58">
        <v>40800</v>
      </c>
      <c r="E10" s="56">
        <v>288.387</v>
      </c>
      <c r="F10" s="57">
        <v>224.1</v>
      </c>
      <c r="G10" s="58">
        <v>40800</v>
      </c>
      <c r="H10" s="56">
        <v>284.49</v>
      </c>
      <c r="I10" s="57">
        <v>0.92</v>
      </c>
      <c r="J10" s="58">
        <v>40629</v>
      </c>
      <c r="K10" s="56">
        <v>284.49</v>
      </c>
      <c r="L10" s="57">
        <v>0.92</v>
      </c>
      <c r="M10" s="58">
        <v>40629</v>
      </c>
      <c r="N10" s="59">
        <v>875.22</v>
      </c>
      <c r="O10" s="54">
        <f t="shared" si="0"/>
        <v>27.752963634</v>
      </c>
      <c r="Q10" s="42">
        <f t="shared" si="1"/>
        <v>5.199999999999989</v>
      </c>
      <c r="R10" s="42">
        <f t="shared" si="2"/>
        <v>1.204999999999984</v>
      </c>
      <c r="T10" s="42"/>
      <c r="U10" s="42"/>
      <c r="Y10" s="60"/>
    </row>
    <row r="11" spans="1:21" s="19" customFormat="1" ht="18" customHeight="1">
      <c r="A11" s="55">
        <v>2555</v>
      </c>
      <c r="B11" s="56">
        <v>288.125</v>
      </c>
      <c r="C11" s="57">
        <v>179.75</v>
      </c>
      <c r="D11" s="58">
        <v>40794</v>
      </c>
      <c r="E11" s="56">
        <v>287.884</v>
      </c>
      <c r="F11" s="57">
        <v>161</v>
      </c>
      <c r="G11" s="58">
        <v>40794</v>
      </c>
      <c r="H11" s="56">
        <v>284.148</v>
      </c>
      <c r="I11" s="57">
        <v>0.3</v>
      </c>
      <c r="J11" s="58">
        <v>40954</v>
      </c>
      <c r="K11" s="56">
        <v>284.148</v>
      </c>
      <c r="L11" s="57">
        <v>0.3</v>
      </c>
      <c r="M11" s="58">
        <v>40954</v>
      </c>
      <c r="N11" s="59">
        <v>328.29</v>
      </c>
      <c r="O11" s="54">
        <f t="shared" si="0"/>
        <v>10.409977413</v>
      </c>
      <c r="Q11" s="42">
        <f t="shared" si="1"/>
        <v>4.839999999999975</v>
      </c>
      <c r="R11" s="42">
        <f t="shared" si="2"/>
        <v>0.8629999999999995</v>
      </c>
      <c r="T11" s="42"/>
      <c r="U11" s="42"/>
    </row>
    <row r="12" spans="1:21" s="19" customFormat="1" ht="18" customHeight="1">
      <c r="A12" s="55">
        <v>2556</v>
      </c>
      <c r="B12" s="56">
        <v>288.4</v>
      </c>
      <c r="C12" s="57">
        <v>162</v>
      </c>
      <c r="D12" s="58">
        <v>41545</v>
      </c>
      <c r="E12" s="56">
        <v>288.12</v>
      </c>
      <c r="F12" s="57">
        <v>147</v>
      </c>
      <c r="G12" s="58">
        <v>41545</v>
      </c>
      <c r="H12" s="56">
        <v>284.085</v>
      </c>
      <c r="I12" s="57">
        <v>0</v>
      </c>
      <c r="J12" s="58">
        <v>41344</v>
      </c>
      <c r="K12" s="56">
        <v>284.085</v>
      </c>
      <c r="L12" s="57">
        <v>0</v>
      </c>
      <c r="M12" s="58">
        <v>41345</v>
      </c>
      <c r="N12" s="59">
        <v>284.08</v>
      </c>
      <c r="O12" s="54">
        <f t="shared" si="0"/>
        <v>9.008091576</v>
      </c>
      <c r="Q12" s="42">
        <f t="shared" si="1"/>
        <v>5.114999999999952</v>
      </c>
      <c r="R12" s="42">
        <f t="shared" si="2"/>
        <v>0.7999999999999545</v>
      </c>
      <c r="T12" s="42"/>
      <c r="U12" s="42"/>
    </row>
    <row r="13" spans="1:21" s="19" customFormat="1" ht="18" customHeight="1">
      <c r="A13" s="55">
        <v>2557</v>
      </c>
      <c r="B13" s="56">
        <v>286.505</v>
      </c>
      <c r="C13" s="57">
        <v>85.8</v>
      </c>
      <c r="D13" s="58">
        <v>41884</v>
      </c>
      <c r="E13" s="56">
        <v>286.336</v>
      </c>
      <c r="F13" s="57">
        <v>73</v>
      </c>
      <c r="G13" s="58">
        <v>41884</v>
      </c>
      <c r="H13" s="56">
        <v>284.085</v>
      </c>
      <c r="I13" s="57">
        <v>0</v>
      </c>
      <c r="J13" s="58">
        <v>41686</v>
      </c>
      <c r="K13" s="56">
        <v>284.085</v>
      </c>
      <c r="L13" s="57">
        <v>0</v>
      </c>
      <c r="M13" s="58">
        <v>41687</v>
      </c>
      <c r="N13" s="59">
        <v>129.17</v>
      </c>
      <c r="O13" s="54">
        <f t="shared" si="0"/>
        <v>4.095941948999999</v>
      </c>
      <c r="Q13" s="42">
        <f t="shared" si="1"/>
        <v>3.2199999999999704</v>
      </c>
      <c r="R13" s="42">
        <f t="shared" si="2"/>
        <v>0.7999999999999545</v>
      </c>
      <c r="T13" s="42"/>
      <c r="U13" s="42"/>
    </row>
    <row r="14" spans="1:21" s="19" customFormat="1" ht="18" customHeight="1">
      <c r="A14" s="55">
        <v>2558</v>
      </c>
      <c r="B14" s="56">
        <v>286.785</v>
      </c>
      <c r="C14" s="61">
        <v>116.6</v>
      </c>
      <c r="D14" s="58">
        <v>42267</v>
      </c>
      <c r="E14" s="56">
        <v>286.205</v>
      </c>
      <c r="F14" s="57">
        <v>67.77</v>
      </c>
      <c r="G14" s="58">
        <v>42267</v>
      </c>
      <c r="H14" s="56">
        <v>283.885</v>
      </c>
      <c r="I14" s="57">
        <v>0.04</v>
      </c>
      <c r="J14" s="58">
        <v>42024</v>
      </c>
      <c r="K14" s="56">
        <v>283.885</v>
      </c>
      <c r="L14" s="57">
        <v>0.04</v>
      </c>
      <c r="M14" s="58">
        <v>42025</v>
      </c>
      <c r="N14" s="59">
        <v>38.44</v>
      </c>
      <c r="O14" s="54">
        <f t="shared" si="0"/>
        <v>1.2189208679999999</v>
      </c>
      <c r="Q14" s="42">
        <f t="shared" si="1"/>
        <v>3.5</v>
      </c>
      <c r="R14" s="42">
        <f t="shared" si="2"/>
        <v>0.5999999999999659</v>
      </c>
      <c r="T14" s="42"/>
      <c r="U14" s="42"/>
    </row>
    <row r="15" spans="1:21" s="19" customFormat="1" ht="18" customHeight="1">
      <c r="A15" s="55">
        <v>2559</v>
      </c>
      <c r="B15" s="56">
        <v>288.205</v>
      </c>
      <c r="C15" s="57">
        <v>128.17</v>
      </c>
      <c r="D15" s="58">
        <v>42632</v>
      </c>
      <c r="E15" s="56">
        <v>287.712</v>
      </c>
      <c r="F15" s="57">
        <v>105.78</v>
      </c>
      <c r="G15" s="58">
        <v>42632</v>
      </c>
      <c r="H15" s="56">
        <v>283.775</v>
      </c>
      <c r="I15" s="57">
        <v>0</v>
      </c>
      <c r="J15" s="58">
        <v>42494</v>
      </c>
      <c r="K15" s="56">
        <v>283.775</v>
      </c>
      <c r="L15" s="57">
        <v>0</v>
      </c>
      <c r="M15" s="58">
        <v>42494</v>
      </c>
      <c r="N15" s="62">
        <v>280.45</v>
      </c>
      <c r="O15" s="63">
        <f t="shared" si="0"/>
        <v>8.892985365</v>
      </c>
      <c r="Q15" s="42">
        <f t="shared" si="1"/>
        <v>4.919999999999959</v>
      </c>
      <c r="R15" s="42">
        <f t="shared" si="2"/>
        <v>0.48999999999995225</v>
      </c>
      <c r="T15" s="42"/>
      <c r="U15" s="42"/>
    </row>
    <row r="16" spans="1:21" s="19" customFormat="1" ht="18" customHeight="1">
      <c r="A16" s="55">
        <v>2560</v>
      </c>
      <c r="B16" s="56">
        <v>288.725</v>
      </c>
      <c r="C16" s="57">
        <v>197.8</v>
      </c>
      <c r="D16" s="58">
        <v>43020</v>
      </c>
      <c r="E16" s="56">
        <v>288.236</v>
      </c>
      <c r="F16" s="57">
        <v>158.44</v>
      </c>
      <c r="G16" s="58">
        <v>43020</v>
      </c>
      <c r="H16" s="56">
        <v>284.185</v>
      </c>
      <c r="I16" s="57">
        <v>0.28</v>
      </c>
      <c r="J16" s="58">
        <v>42866</v>
      </c>
      <c r="K16" s="56">
        <v>284.185</v>
      </c>
      <c r="L16" s="57">
        <v>0.28</v>
      </c>
      <c r="M16" s="58">
        <v>42866</v>
      </c>
      <c r="N16" s="59">
        <v>555.2</v>
      </c>
      <c r="O16" s="54">
        <f t="shared" si="0"/>
        <v>17.60522544</v>
      </c>
      <c r="Q16" s="42">
        <f t="shared" si="1"/>
        <v>5.439999999999998</v>
      </c>
      <c r="R16" s="42">
        <f t="shared" si="2"/>
        <v>0.8999999999999773</v>
      </c>
      <c r="T16" s="42"/>
      <c r="U16" s="42"/>
    </row>
    <row r="17" spans="1:21" s="19" customFormat="1" ht="18" customHeight="1">
      <c r="A17" s="55">
        <v>2561</v>
      </c>
      <c r="B17" s="56">
        <v>287.845</v>
      </c>
      <c r="C17" s="57">
        <v>122.33</v>
      </c>
      <c r="D17" s="58">
        <v>43397</v>
      </c>
      <c r="E17" s="56">
        <v>287.588</v>
      </c>
      <c r="F17" s="57">
        <v>111.69</v>
      </c>
      <c r="G17" s="58">
        <v>43397</v>
      </c>
      <c r="H17" s="56">
        <v>284.085</v>
      </c>
      <c r="I17" s="57">
        <v>0.18</v>
      </c>
      <c r="J17" s="58">
        <v>241566</v>
      </c>
      <c r="K17" s="56">
        <v>284.085</v>
      </c>
      <c r="L17" s="57">
        <v>0.18</v>
      </c>
      <c r="M17" s="58">
        <v>241567</v>
      </c>
      <c r="N17" s="59">
        <v>398.22</v>
      </c>
      <c r="O17" s="54">
        <f t="shared" si="0"/>
        <v>12.627436734000002</v>
      </c>
      <c r="Q17" s="42">
        <f t="shared" si="1"/>
        <v>4.560000000000002</v>
      </c>
      <c r="R17" s="42">
        <f t="shared" si="2"/>
        <v>0.7999999999999545</v>
      </c>
      <c r="T17" s="42"/>
      <c r="U17" s="42"/>
    </row>
    <row r="18" spans="1:21" s="19" customFormat="1" ht="18" customHeight="1">
      <c r="A18" s="55">
        <v>2562</v>
      </c>
      <c r="B18" s="65">
        <v>288.005</v>
      </c>
      <c r="C18" s="61">
        <v>148.62</v>
      </c>
      <c r="D18" s="58">
        <v>43709</v>
      </c>
      <c r="E18" s="56">
        <v>287.393</v>
      </c>
      <c r="F18" s="57">
        <v>111.45</v>
      </c>
      <c r="G18" s="58">
        <v>43709</v>
      </c>
      <c r="H18" s="56">
        <v>283.885</v>
      </c>
      <c r="I18" s="57">
        <v>0.06</v>
      </c>
      <c r="J18" s="58">
        <v>241997</v>
      </c>
      <c r="K18" s="56">
        <v>283.904</v>
      </c>
      <c r="L18" s="57">
        <v>0.06</v>
      </c>
      <c r="M18" s="58">
        <v>241997</v>
      </c>
      <c r="N18" s="56">
        <v>134.95</v>
      </c>
      <c r="O18" s="54">
        <f t="shared" si="0"/>
        <v>4.279224015</v>
      </c>
      <c r="Q18" s="42">
        <f t="shared" si="1"/>
        <v>4.71999999999997</v>
      </c>
      <c r="R18" s="42">
        <f t="shared" si="2"/>
        <v>0.5999999999999659</v>
      </c>
      <c r="T18" s="42"/>
      <c r="U18" s="42"/>
    </row>
    <row r="19" spans="1:21" s="19" customFormat="1" ht="18" customHeight="1">
      <c r="A19" s="55">
        <v>2563</v>
      </c>
      <c r="B19" s="59">
        <v>288.215</v>
      </c>
      <c r="C19" s="57">
        <v>173.05</v>
      </c>
      <c r="D19" s="58">
        <v>44094</v>
      </c>
      <c r="E19" s="56">
        <v>287.265</v>
      </c>
      <c r="F19" s="57">
        <v>97.37</v>
      </c>
      <c r="G19" s="58">
        <v>44095</v>
      </c>
      <c r="H19" s="59">
        <v>283.815</v>
      </c>
      <c r="I19" s="57">
        <v>0.02</v>
      </c>
      <c r="J19" s="58">
        <v>242270</v>
      </c>
      <c r="K19" s="56">
        <v>283.815</v>
      </c>
      <c r="L19" s="57">
        <v>0.02</v>
      </c>
      <c r="M19" s="58">
        <v>242270</v>
      </c>
      <c r="N19" s="56">
        <v>172.62</v>
      </c>
      <c r="O19" s="54">
        <f t="shared" si="0"/>
        <v>5.473728414</v>
      </c>
      <c r="Q19" s="42">
        <f t="shared" si="1"/>
        <v>4.92999999999995</v>
      </c>
      <c r="R19" s="42">
        <f t="shared" si="2"/>
        <v>0.5299999999999727</v>
      </c>
      <c r="T19" s="42"/>
      <c r="U19" s="42"/>
    </row>
    <row r="20" spans="1:18" s="19" customFormat="1" ht="18" customHeight="1">
      <c r="A20" s="55">
        <v>2564</v>
      </c>
      <c r="B20" s="59">
        <v>288.445</v>
      </c>
      <c r="C20" s="57">
        <v>151.25</v>
      </c>
      <c r="D20" s="58">
        <v>44468</v>
      </c>
      <c r="E20" s="56">
        <v>288.163</v>
      </c>
      <c r="F20" s="57">
        <v>130.2</v>
      </c>
      <c r="G20" s="58">
        <v>44461</v>
      </c>
      <c r="H20" s="59">
        <v>283.965</v>
      </c>
      <c r="I20" s="57">
        <v>0</v>
      </c>
      <c r="J20" s="58">
        <v>242684</v>
      </c>
      <c r="K20" s="56">
        <v>283.965</v>
      </c>
      <c r="L20" s="57">
        <v>0</v>
      </c>
      <c r="M20" s="58">
        <v>242684</v>
      </c>
      <c r="N20" s="59">
        <v>206.62</v>
      </c>
      <c r="O20" s="54">
        <f t="shared" si="0"/>
        <v>6.551858214</v>
      </c>
      <c r="Q20" s="42">
        <f t="shared" si="1"/>
        <v>5.159999999999968</v>
      </c>
      <c r="R20" s="42">
        <f t="shared" si="2"/>
        <v>0.67999999999995</v>
      </c>
    </row>
    <row r="21" spans="1:18" s="19" customFormat="1" ht="18" customHeight="1">
      <c r="A21" s="55">
        <v>2565</v>
      </c>
      <c r="B21" s="59">
        <v>289.155</v>
      </c>
      <c r="C21" s="57">
        <v>186.2</v>
      </c>
      <c r="D21" s="58">
        <v>44837</v>
      </c>
      <c r="E21" s="56">
        <v>288.983</v>
      </c>
      <c r="F21" s="57">
        <v>173.7</v>
      </c>
      <c r="G21" s="58">
        <v>44837</v>
      </c>
      <c r="H21" s="59">
        <v>284.185</v>
      </c>
      <c r="I21" s="57">
        <v>0.95</v>
      </c>
      <c r="J21" s="58">
        <v>243343</v>
      </c>
      <c r="K21" s="56">
        <v>284.19</v>
      </c>
      <c r="L21" s="57">
        <v>0.95</v>
      </c>
      <c r="M21" s="58">
        <v>243343</v>
      </c>
      <c r="N21" s="59">
        <v>530.21</v>
      </c>
      <c r="O21" s="54">
        <f t="shared" si="0"/>
        <v>16.812800037000002</v>
      </c>
      <c r="Q21" s="105">
        <f t="shared" si="1"/>
        <v>5.869999999999948</v>
      </c>
      <c r="R21" s="42">
        <f t="shared" si="2"/>
        <v>0.8999999999999773</v>
      </c>
    </row>
    <row r="22" spans="1:18" s="19" customFormat="1" ht="18" customHeight="1">
      <c r="A22" s="55"/>
      <c r="B22" s="66"/>
      <c r="C22" s="67"/>
      <c r="D22" s="64"/>
      <c r="E22" s="68"/>
      <c r="F22" s="67"/>
      <c r="G22" s="58"/>
      <c r="H22" s="66"/>
      <c r="I22" s="67"/>
      <c r="J22" s="64"/>
      <c r="K22" s="68"/>
      <c r="L22" s="67"/>
      <c r="M22" s="58"/>
      <c r="N22" s="66"/>
      <c r="O22" s="54"/>
      <c r="Q22" s="42"/>
      <c r="R22" s="42"/>
    </row>
    <row r="23" spans="1:18" s="19" customFormat="1" ht="18" customHeight="1">
      <c r="A23" s="55"/>
      <c r="B23" s="66"/>
      <c r="C23" s="67"/>
      <c r="D23" s="64"/>
      <c r="E23" s="68"/>
      <c r="F23" s="67"/>
      <c r="G23" s="58"/>
      <c r="H23" s="66"/>
      <c r="I23" s="67"/>
      <c r="J23" s="64"/>
      <c r="K23" s="68"/>
      <c r="L23" s="67"/>
      <c r="M23" s="58"/>
      <c r="N23" s="66"/>
      <c r="O23" s="54"/>
      <c r="Q23" s="42"/>
      <c r="R23" s="42"/>
    </row>
    <row r="24" spans="1:15" s="19" customFormat="1" ht="18" customHeight="1">
      <c r="A24" s="94" t="s">
        <v>2</v>
      </c>
      <c r="B24" s="59">
        <f>MAX(B9:B23)</f>
        <v>289.155</v>
      </c>
      <c r="C24" s="57">
        <f>MAX(C9:C23)</f>
        <v>232.65</v>
      </c>
      <c r="D24" s="58">
        <v>239127</v>
      </c>
      <c r="E24" s="56">
        <f>MAX(E9:E23)</f>
        <v>288.983</v>
      </c>
      <c r="F24" s="57">
        <f>MAX(F9:F23)</f>
        <v>224.1</v>
      </c>
      <c r="G24" s="58">
        <v>239127</v>
      </c>
      <c r="H24" s="59">
        <f>MAX(H9:H23)</f>
        <v>284.49</v>
      </c>
      <c r="I24" s="57">
        <f>MAX(I9:I23)</f>
        <v>0.95</v>
      </c>
      <c r="J24" s="58">
        <v>238956</v>
      </c>
      <c r="K24" s="56">
        <f>MAX(K9:K23)</f>
        <v>284.49</v>
      </c>
      <c r="L24" s="57">
        <f>MAX(L9:L23)</f>
        <v>0.95</v>
      </c>
      <c r="M24" s="58">
        <v>238956</v>
      </c>
      <c r="N24" s="59">
        <f>MAX(N9:N23)</f>
        <v>875.22</v>
      </c>
      <c r="O24" s="54">
        <f>MAX(O9:O23)</f>
        <v>27.752963634</v>
      </c>
    </row>
    <row r="25" spans="1:15" ht="18" customHeight="1">
      <c r="A25" s="95" t="s">
        <v>12</v>
      </c>
      <c r="B25" s="59">
        <f>AVERAGE(B9:B23)</f>
        <v>288.11384615384617</v>
      </c>
      <c r="C25" s="57">
        <f>AVERAGE(C9:C23)</f>
        <v>162.70923076923074</v>
      </c>
      <c r="D25" s="64"/>
      <c r="E25" s="56">
        <f>AVERAGE(E9:E23)</f>
        <v>287.7492307692308</v>
      </c>
      <c r="F25" s="57">
        <f>AVERAGE(F9:F23)</f>
        <v>136.87307692307695</v>
      </c>
      <c r="G25" s="58"/>
      <c r="H25" s="59">
        <f>AVERAGE(H9:H23)</f>
        <v>284.03484615384616</v>
      </c>
      <c r="I25" s="57">
        <f>AVERAGE(I9:I24)</f>
        <v>0.27571428571428575</v>
      </c>
      <c r="J25" s="64"/>
      <c r="K25" s="56">
        <f>AVERAGE(K9:K23)</f>
        <v>284.03746153846157</v>
      </c>
      <c r="L25" s="57">
        <f>AVERAGE(L9:L23)</f>
        <v>0.2253846153846154</v>
      </c>
      <c r="M25" s="58"/>
      <c r="N25" s="59">
        <f>AVERAGE(N9:N23)</f>
        <v>331.06692307692305</v>
      </c>
      <c r="O25" s="54">
        <f>AVERAGE(O9:O23)</f>
        <v>10.498032810692308</v>
      </c>
    </row>
    <row r="26" spans="1:15" ht="18" customHeight="1">
      <c r="A26" s="95" t="s">
        <v>3</v>
      </c>
      <c r="B26" s="59">
        <f>MIN(B9:B23)</f>
        <v>286.505</v>
      </c>
      <c r="C26" s="104">
        <f>MIN(C9:C23)</f>
        <v>85.8</v>
      </c>
      <c r="D26" s="58">
        <v>240211</v>
      </c>
      <c r="E26" s="56">
        <f>MIN(E9:E23)</f>
        <v>286.205</v>
      </c>
      <c r="F26" s="57">
        <f>MIN(F9:F23)</f>
        <v>67.77</v>
      </c>
      <c r="G26" s="58">
        <v>240594</v>
      </c>
      <c r="H26" s="59">
        <f>MIN(H9:H23)</f>
        <v>283.775</v>
      </c>
      <c r="I26" s="57">
        <f>MIN(I9:I23)</f>
        <v>0</v>
      </c>
      <c r="J26" s="58">
        <v>240820</v>
      </c>
      <c r="K26" s="56">
        <f>MIN(K9:K23)</f>
        <v>283.775</v>
      </c>
      <c r="L26" s="57">
        <f>MIN(L9:L23)</f>
        <v>0</v>
      </c>
      <c r="M26" s="58">
        <v>240820</v>
      </c>
      <c r="N26" s="59">
        <f>MIN(N9:N23)</f>
        <v>38.44</v>
      </c>
      <c r="O26" s="54">
        <f>MIN(O9:O25)</f>
        <v>1.2189208679999999</v>
      </c>
    </row>
    <row r="27" spans="1:15" ht="24" customHeight="1">
      <c r="A27" s="97" t="s">
        <v>27</v>
      </c>
      <c r="B27" s="96"/>
      <c r="D27" s="98"/>
      <c r="E27" s="96"/>
      <c r="F27" s="96"/>
      <c r="G27" s="98"/>
      <c r="H27" s="96"/>
      <c r="I27" s="96"/>
      <c r="J27" s="98"/>
      <c r="K27" s="96"/>
      <c r="L27" s="96"/>
      <c r="M27" s="98"/>
      <c r="N27" s="96"/>
      <c r="O27" s="96"/>
    </row>
    <row r="28" spans="1:15" ht="18.75" customHeight="1">
      <c r="A28" s="99"/>
      <c r="B28" s="101" t="s">
        <v>25</v>
      </c>
      <c r="C28" s="100"/>
      <c r="E28" s="99"/>
      <c r="F28" s="100"/>
      <c r="G28" s="102"/>
      <c r="H28" s="100"/>
      <c r="I28" s="100"/>
      <c r="J28" s="103"/>
      <c r="K28" s="100"/>
      <c r="L28" s="100"/>
      <c r="M28" s="103"/>
      <c r="N28" s="99"/>
      <c r="O28" s="99"/>
    </row>
  </sheetData>
  <sheetProtection/>
  <printOptions/>
  <pageMargins left="0.4724409448818898" right="0.11811023622047245" top="0.3937007874015748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40">
      <selection activeCell="AG22" sqref="AG22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4" style="1" bestFit="1" customWidth="1"/>
    <col min="26" max="26" width="15.33203125" style="1" bestFit="1" customWidth="1"/>
    <col min="27" max="27" width="9.83203125" style="1" bestFit="1" customWidth="1"/>
    <col min="28" max="28" width="14.5" style="1" bestFit="1" customWidth="1"/>
    <col min="29" max="29" width="7.66015625" style="1" customWidth="1"/>
    <col min="30" max="16384" width="9.33203125" style="1" customWidth="1"/>
  </cols>
  <sheetData>
    <row r="2" spans="28:29" ht="18.75">
      <c r="AB2" s="69">
        <v>283.285</v>
      </c>
      <c r="AC2" s="5" t="s">
        <v>19</v>
      </c>
    </row>
    <row r="3" spans="24:28" ht="18.75">
      <c r="X3" s="106" t="s">
        <v>15</v>
      </c>
      <c r="Y3" s="70" t="s">
        <v>16</v>
      </c>
      <c r="Z3" s="71" t="s">
        <v>20</v>
      </c>
      <c r="AA3" s="70" t="s">
        <v>18</v>
      </c>
      <c r="AB3" s="71" t="s">
        <v>22</v>
      </c>
    </row>
    <row r="4" spans="24:28" ht="18.75">
      <c r="X4" s="107"/>
      <c r="Y4" s="72" t="s">
        <v>17</v>
      </c>
      <c r="Z4" s="73" t="s">
        <v>21</v>
      </c>
      <c r="AA4" s="72" t="s">
        <v>17</v>
      </c>
      <c r="AB4" s="73" t="s">
        <v>21</v>
      </c>
    </row>
    <row r="5" spans="24:28" ht="18.75">
      <c r="X5" s="74">
        <v>2553</v>
      </c>
      <c r="Y5" s="75">
        <v>5.3</v>
      </c>
      <c r="Z5" s="76">
        <v>231</v>
      </c>
      <c r="AA5" s="77"/>
      <c r="AB5" s="78"/>
    </row>
    <row r="6" spans="24:28" ht="18.75">
      <c r="X6" s="79">
        <v>2554</v>
      </c>
      <c r="Y6" s="80">
        <v>5.2</v>
      </c>
      <c r="Z6" s="81">
        <v>232.65</v>
      </c>
      <c r="AA6" s="82"/>
      <c r="AB6" s="83"/>
    </row>
    <row r="7" spans="24:28" ht="18.75">
      <c r="X7" s="79">
        <v>2555</v>
      </c>
      <c r="Y7" s="80">
        <v>4.84</v>
      </c>
      <c r="Z7" s="81">
        <v>179.75</v>
      </c>
      <c r="AA7" s="82"/>
      <c r="AB7" s="84"/>
    </row>
    <row r="8" spans="24:28" ht="18.75">
      <c r="X8" s="79">
        <v>2556</v>
      </c>
      <c r="Y8" s="80">
        <v>5.11</v>
      </c>
      <c r="Z8" s="85">
        <v>162</v>
      </c>
      <c r="AA8" s="82"/>
      <c r="AB8" s="84"/>
    </row>
    <row r="9" spans="24:28" ht="18.75">
      <c r="X9" s="79">
        <v>2557</v>
      </c>
      <c r="Y9" s="80">
        <v>3.22</v>
      </c>
      <c r="Z9" s="85">
        <v>85.8</v>
      </c>
      <c r="AA9" s="82"/>
      <c r="AB9" s="84"/>
    </row>
    <row r="10" spans="24:28" ht="18.75">
      <c r="X10" s="79">
        <v>2558</v>
      </c>
      <c r="Y10" s="80">
        <v>3.5</v>
      </c>
      <c r="Z10" s="85">
        <v>116.6</v>
      </c>
      <c r="AA10" s="82"/>
      <c r="AB10" s="84"/>
    </row>
    <row r="11" spans="24:28" ht="18.75">
      <c r="X11" s="79">
        <v>2559</v>
      </c>
      <c r="Y11" s="86">
        <v>4.92</v>
      </c>
      <c r="Z11" s="81">
        <v>128.17</v>
      </c>
      <c r="AA11" s="82"/>
      <c r="AB11" s="84"/>
    </row>
    <row r="12" spans="24:28" ht="18.75">
      <c r="X12" s="79">
        <v>2560</v>
      </c>
      <c r="Y12" s="86">
        <v>5.44</v>
      </c>
      <c r="Z12" s="85">
        <v>197.8</v>
      </c>
      <c r="AA12" s="82"/>
      <c r="AB12" s="84"/>
    </row>
    <row r="13" spans="24:28" ht="18.75">
      <c r="X13" s="79">
        <v>2561</v>
      </c>
      <c r="Y13" s="86">
        <v>4.56</v>
      </c>
      <c r="Z13" s="81">
        <v>122.33</v>
      </c>
      <c r="AA13" s="82"/>
      <c r="AB13" s="84"/>
    </row>
    <row r="14" spans="24:28" ht="18.75">
      <c r="X14" s="79">
        <v>2562</v>
      </c>
      <c r="Y14" s="86">
        <v>4.72</v>
      </c>
      <c r="Z14" s="81">
        <v>148.62</v>
      </c>
      <c r="AA14" s="82"/>
      <c r="AB14" s="84"/>
    </row>
    <row r="15" spans="24:28" ht="18.75">
      <c r="X15" s="79">
        <v>2563</v>
      </c>
      <c r="Y15" s="86">
        <v>4.93</v>
      </c>
      <c r="Z15" s="81">
        <v>173.05</v>
      </c>
      <c r="AA15" s="82"/>
      <c r="AB15" s="84"/>
    </row>
    <row r="16" spans="24:28" ht="18.75">
      <c r="X16" s="79">
        <v>2564</v>
      </c>
      <c r="Y16" s="86">
        <v>5.16</v>
      </c>
      <c r="Z16" s="81">
        <v>151.25</v>
      </c>
      <c r="AA16" s="82"/>
      <c r="AB16" s="84"/>
    </row>
    <row r="17" spans="24:28" ht="18.75">
      <c r="X17" s="79">
        <v>2565</v>
      </c>
      <c r="Y17" s="86">
        <v>5.87</v>
      </c>
      <c r="Z17" s="85">
        <v>186.2</v>
      </c>
      <c r="AA17" s="82"/>
      <c r="AB17" s="84"/>
    </row>
    <row r="18" spans="24:28" ht="18.75">
      <c r="X18" s="79">
        <v>2566</v>
      </c>
      <c r="Y18" s="86"/>
      <c r="Z18" s="81"/>
      <c r="AA18" s="82"/>
      <c r="AB18" s="84"/>
    </row>
    <row r="19" spans="24:28" ht="18.75">
      <c r="X19" s="79">
        <v>2567</v>
      </c>
      <c r="Y19" s="86"/>
      <c r="Z19" s="81"/>
      <c r="AA19" s="82"/>
      <c r="AB19" s="84"/>
    </row>
    <row r="20" spans="24:28" ht="18.75">
      <c r="X20" s="79">
        <v>2568</v>
      </c>
      <c r="Y20" s="86"/>
      <c r="Z20" s="81"/>
      <c r="AA20" s="82"/>
      <c r="AB20" s="84"/>
    </row>
    <row r="21" spans="24:28" ht="18.75">
      <c r="X21" s="79">
        <v>2569</v>
      </c>
      <c r="Y21" s="86"/>
      <c r="Z21" s="81"/>
      <c r="AA21" s="82"/>
      <c r="AB21" s="84"/>
    </row>
    <row r="22" spans="24:28" ht="18.75">
      <c r="X22" s="79"/>
      <c r="Y22" s="86"/>
      <c r="Z22" s="81"/>
      <c r="AA22" s="82"/>
      <c r="AB22" s="84"/>
    </row>
    <row r="23" spans="24:28" ht="18.75">
      <c r="X23" s="79"/>
      <c r="Y23" s="86"/>
      <c r="Z23" s="81"/>
      <c r="AA23" s="82"/>
      <c r="AB23" s="84"/>
    </row>
    <row r="24" spans="24:28" ht="18.75">
      <c r="X24" s="79"/>
      <c r="Y24" s="86"/>
      <c r="Z24" s="81"/>
      <c r="AA24" s="82"/>
      <c r="AB24" s="84"/>
    </row>
    <row r="25" spans="24:28" ht="18.75">
      <c r="X25" s="79"/>
      <c r="Y25" s="86"/>
      <c r="Z25" s="81"/>
      <c r="AA25" s="82"/>
      <c r="AB25" s="84"/>
    </row>
    <row r="26" spans="24:28" ht="18.75">
      <c r="X26" s="79"/>
      <c r="Y26" s="86"/>
      <c r="Z26" s="81"/>
      <c r="AA26" s="82"/>
      <c r="AB26" s="84"/>
    </row>
    <row r="27" spans="24:28" ht="18.75">
      <c r="X27" s="79"/>
      <c r="Y27" s="86"/>
      <c r="Z27" s="81"/>
      <c r="AA27" s="82"/>
      <c r="AB27" s="84"/>
    </row>
    <row r="28" spans="24:28" ht="18.75">
      <c r="X28" s="79"/>
      <c r="Y28" s="86"/>
      <c r="Z28" s="81"/>
      <c r="AA28" s="82"/>
      <c r="AB28" s="84"/>
    </row>
    <row r="29" spans="24:28" ht="18.75">
      <c r="X29" s="79"/>
      <c r="Y29" s="86"/>
      <c r="Z29" s="81"/>
      <c r="AA29" s="82"/>
      <c r="AB29" s="84"/>
    </row>
    <row r="30" spans="24:28" ht="18.75">
      <c r="X30" s="79"/>
      <c r="Y30" s="86"/>
      <c r="Z30" s="81"/>
      <c r="AA30" s="82"/>
      <c r="AB30" s="84"/>
    </row>
    <row r="31" spans="24:28" ht="18.75">
      <c r="X31" s="79"/>
      <c r="Y31" s="86"/>
      <c r="Z31" s="81"/>
      <c r="AA31" s="82"/>
      <c r="AB31" s="84"/>
    </row>
    <row r="32" spans="24:28" ht="18.75">
      <c r="X32" s="79"/>
      <c r="Y32" s="86"/>
      <c r="Z32" s="81"/>
      <c r="AA32" s="82"/>
      <c r="AB32" s="84"/>
    </row>
    <row r="33" spans="24:28" ht="18.75">
      <c r="X33" s="79"/>
      <c r="Y33" s="86"/>
      <c r="Z33" s="81"/>
      <c r="AA33" s="82"/>
      <c r="AB33" s="84"/>
    </row>
    <row r="34" spans="24:28" ht="18.75">
      <c r="X34" s="79"/>
      <c r="Y34" s="86"/>
      <c r="Z34" s="81"/>
      <c r="AA34" s="82"/>
      <c r="AB34" s="84"/>
    </row>
    <row r="35" spans="24:28" ht="18.75">
      <c r="X35" s="79"/>
      <c r="Y35" s="86"/>
      <c r="Z35" s="81"/>
      <c r="AA35" s="82"/>
      <c r="AB35" s="84"/>
    </row>
    <row r="36" spans="24:28" ht="18.75">
      <c r="X36" s="79"/>
      <c r="Y36" s="86"/>
      <c r="Z36" s="81"/>
      <c r="AA36" s="82"/>
      <c r="AB36" s="84"/>
    </row>
    <row r="37" spans="24:28" ht="18.75">
      <c r="X37" s="79"/>
      <c r="Y37" s="86"/>
      <c r="Z37" s="81"/>
      <c r="AA37" s="82"/>
      <c r="AB37" s="84"/>
    </row>
    <row r="38" spans="24:28" ht="18.75">
      <c r="X38" s="79"/>
      <c r="Y38" s="86"/>
      <c r="Z38" s="81"/>
      <c r="AA38" s="82"/>
      <c r="AB38" s="84"/>
    </row>
    <row r="39" spans="24:28" ht="18.75">
      <c r="X39" s="79"/>
      <c r="Y39" s="86"/>
      <c r="Z39" s="81"/>
      <c r="AA39" s="82"/>
      <c r="AB39" s="84"/>
    </row>
    <row r="40" spans="24:28" ht="18.75">
      <c r="X40" s="79"/>
      <c r="Y40" s="86"/>
      <c r="Z40" s="81"/>
      <c r="AA40" s="82"/>
      <c r="AB40" s="84"/>
    </row>
    <row r="41" spans="24:28" ht="18.75">
      <c r="X41" s="79"/>
      <c r="Y41" s="86"/>
      <c r="Z41" s="81"/>
      <c r="AA41" s="82"/>
      <c r="AB41" s="84"/>
    </row>
    <row r="42" spans="24:28" ht="18.75">
      <c r="X42" s="79"/>
      <c r="Y42" s="86"/>
      <c r="Z42" s="81"/>
      <c r="AA42" s="82"/>
      <c r="AB42" s="84"/>
    </row>
    <row r="43" spans="24:28" ht="18.75">
      <c r="X43" s="79"/>
      <c r="Y43" s="86"/>
      <c r="Z43" s="81"/>
      <c r="AA43" s="82"/>
      <c r="AB43" s="84"/>
    </row>
    <row r="44" spans="24:28" ht="18.75">
      <c r="X44" s="79"/>
      <c r="Y44" s="86"/>
      <c r="Z44" s="81"/>
      <c r="AA44" s="82"/>
      <c r="AB44" s="84"/>
    </row>
    <row r="45" spans="24:28" ht="18.75">
      <c r="X45" s="79"/>
      <c r="Y45" s="86"/>
      <c r="Z45" s="81"/>
      <c r="AA45" s="82"/>
      <c r="AB45" s="84"/>
    </row>
    <row r="46" spans="24:28" ht="18.75">
      <c r="X46" s="79"/>
      <c r="Y46" s="86"/>
      <c r="Z46" s="81"/>
      <c r="AA46" s="82"/>
      <c r="AB46" s="84"/>
    </row>
    <row r="47" spans="24:28" ht="18.75">
      <c r="X47" s="79"/>
      <c r="Y47" s="86"/>
      <c r="Z47" s="81"/>
      <c r="AA47" s="82"/>
      <c r="AB47" s="84"/>
    </row>
    <row r="48" spans="24:28" ht="18.75">
      <c r="X48" s="79"/>
      <c r="Y48" s="86"/>
      <c r="Z48" s="81"/>
      <c r="AA48" s="82"/>
      <c r="AB48" s="84"/>
    </row>
    <row r="49" spans="24:28" ht="18.75">
      <c r="X49" s="79"/>
      <c r="Y49" s="86"/>
      <c r="Z49" s="81"/>
      <c r="AA49" s="82"/>
      <c r="AB49" s="84"/>
    </row>
    <row r="50" spans="24:28" ht="18.75">
      <c r="X50" s="79"/>
      <c r="Y50" s="86"/>
      <c r="Z50" s="81"/>
      <c r="AA50" s="82"/>
      <c r="AB50" s="84"/>
    </row>
    <row r="51" spans="24:28" ht="18.75">
      <c r="X51" s="79"/>
      <c r="Y51" s="86"/>
      <c r="Z51" s="81"/>
      <c r="AA51" s="82"/>
      <c r="AB51" s="84"/>
    </row>
    <row r="52" spans="24:28" ht="18.75">
      <c r="X52" s="79"/>
      <c r="Y52" s="86"/>
      <c r="Z52" s="81"/>
      <c r="AA52" s="82"/>
      <c r="AB52" s="84"/>
    </row>
    <row r="53" spans="24:28" ht="18.75">
      <c r="X53" s="79"/>
      <c r="Y53" s="86"/>
      <c r="Z53" s="81"/>
      <c r="AA53" s="82"/>
      <c r="AB53" s="84"/>
    </row>
    <row r="54" spans="24:28" ht="18.75">
      <c r="X54" s="79"/>
      <c r="Y54" s="86"/>
      <c r="Z54" s="81"/>
      <c r="AA54" s="82"/>
      <c r="AB54" s="84"/>
    </row>
    <row r="55" spans="24:28" ht="18.75">
      <c r="X55" s="79"/>
      <c r="Y55" s="86"/>
      <c r="Z55" s="81"/>
      <c r="AA55" s="82"/>
      <c r="AB55" s="84"/>
    </row>
    <row r="56" spans="24:28" ht="18.75">
      <c r="X56" s="79"/>
      <c r="Y56" s="86"/>
      <c r="Z56" s="81"/>
      <c r="AA56" s="82"/>
      <c r="AB56" s="84"/>
    </row>
    <row r="57" spans="24:28" ht="18.75">
      <c r="X57" s="79"/>
      <c r="Y57" s="86"/>
      <c r="Z57" s="81"/>
      <c r="AA57" s="82"/>
      <c r="AB57" s="84"/>
    </row>
    <row r="58" spans="24:28" ht="18.75">
      <c r="X58" s="79"/>
      <c r="Y58" s="86"/>
      <c r="Z58" s="81"/>
      <c r="AA58" s="82"/>
      <c r="AB58" s="84"/>
    </row>
    <row r="59" spans="24:28" ht="18.75">
      <c r="X59" s="79"/>
      <c r="Y59" s="86"/>
      <c r="Z59" s="81"/>
      <c r="AA59" s="82"/>
      <c r="AB59" s="84"/>
    </row>
    <row r="60" spans="24:28" ht="18.75">
      <c r="X60" s="79"/>
      <c r="Y60" s="86"/>
      <c r="Z60" s="81"/>
      <c r="AA60" s="82"/>
      <c r="AB60" s="84"/>
    </row>
    <row r="61" spans="24:28" ht="18.75">
      <c r="X61" s="79"/>
      <c r="Y61" s="86"/>
      <c r="Z61" s="81"/>
      <c r="AA61" s="82"/>
      <c r="AB61" s="84"/>
    </row>
    <row r="62" spans="24:28" ht="18.75">
      <c r="X62" s="79"/>
      <c r="Y62" s="86"/>
      <c r="Z62" s="81"/>
      <c r="AA62" s="82"/>
      <c r="AB62" s="84"/>
    </row>
    <row r="63" spans="24:28" ht="18.75">
      <c r="X63" s="79"/>
      <c r="Y63" s="86"/>
      <c r="Z63" s="81"/>
      <c r="AA63" s="82"/>
      <c r="AB63" s="84"/>
    </row>
    <row r="64" spans="24:28" ht="18.75">
      <c r="X64" s="79"/>
      <c r="Y64" s="86"/>
      <c r="Z64" s="81"/>
      <c r="AA64" s="82"/>
      <c r="AB64" s="84"/>
    </row>
    <row r="65" spans="24:28" ht="18.75">
      <c r="X65" s="79"/>
      <c r="Y65" s="86"/>
      <c r="Z65" s="81"/>
      <c r="AA65" s="82"/>
      <c r="AB65" s="84"/>
    </row>
    <row r="66" spans="24:28" ht="18.75">
      <c r="X66" s="79"/>
      <c r="Y66" s="86"/>
      <c r="Z66" s="81"/>
      <c r="AA66" s="82"/>
      <c r="AB66" s="84"/>
    </row>
    <row r="67" spans="24:28" ht="18.75">
      <c r="X67" s="79"/>
      <c r="Y67" s="86"/>
      <c r="Z67" s="81"/>
      <c r="AA67" s="82"/>
      <c r="AB67" s="84"/>
    </row>
    <row r="68" spans="24:28" ht="18.75">
      <c r="X68" s="79"/>
      <c r="Y68" s="86"/>
      <c r="Z68" s="81"/>
      <c r="AA68" s="82"/>
      <c r="AB68" s="84"/>
    </row>
    <row r="69" spans="24:28" ht="18.75">
      <c r="X69" s="79"/>
      <c r="Y69" s="86"/>
      <c r="Z69" s="81"/>
      <c r="AA69" s="82"/>
      <c r="AB69" s="84"/>
    </row>
    <row r="70" spans="24:28" ht="18.75">
      <c r="X70" s="79"/>
      <c r="Y70" s="86"/>
      <c r="Z70" s="81"/>
      <c r="AA70" s="82"/>
      <c r="AB70" s="84"/>
    </row>
    <row r="71" spans="24:28" ht="18.75">
      <c r="X71" s="79"/>
      <c r="Y71" s="86"/>
      <c r="Z71" s="81"/>
      <c r="AA71" s="82"/>
      <c r="AB71" s="84"/>
    </row>
    <row r="72" spans="24:28" ht="18.75">
      <c r="X72" s="79"/>
      <c r="Y72" s="86"/>
      <c r="Z72" s="81"/>
      <c r="AA72" s="82"/>
      <c r="AB72" s="84"/>
    </row>
    <row r="73" spans="24:28" ht="18.75">
      <c r="X73" s="79"/>
      <c r="Y73" s="86"/>
      <c r="Z73" s="81"/>
      <c r="AA73" s="82"/>
      <c r="AB73" s="84"/>
    </row>
    <row r="74" spans="24:28" ht="18.75">
      <c r="X74" s="79"/>
      <c r="Y74" s="86"/>
      <c r="Z74" s="81"/>
      <c r="AA74" s="82"/>
      <c r="AB74" s="84"/>
    </row>
    <row r="75" spans="24:28" ht="18.75">
      <c r="X75" s="79"/>
      <c r="Y75" s="86"/>
      <c r="Z75" s="81"/>
      <c r="AA75" s="82"/>
      <c r="AB75" s="84"/>
    </row>
    <row r="76" spans="24:28" ht="18.75">
      <c r="X76" s="87"/>
      <c r="Y76" s="86"/>
      <c r="Z76" s="81"/>
      <c r="AA76" s="82"/>
      <c r="AB76" s="84"/>
    </row>
    <row r="77" spans="24:28" ht="18.75">
      <c r="X77" s="87"/>
      <c r="Y77" s="86"/>
      <c r="Z77" s="81"/>
      <c r="AA77" s="82"/>
      <c r="AB77" s="84"/>
    </row>
    <row r="78" spans="24:28" ht="18.75">
      <c r="X78" s="79"/>
      <c r="Y78" s="86"/>
      <c r="Z78" s="81"/>
      <c r="AA78" s="82"/>
      <c r="AB78" s="84"/>
    </row>
    <row r="79" spans="24:28" ht="18.75">
      <c r="X79" s="79"/>
      <c r="Y79" s="86"/>
      <c r="Z79" s="81"/>
      <c r="AA79" s="82"/>
      <c r="AB79" s="84"/>
    </row>
    <row r="80" spans="24:28" ht="18.75">
      <c r="X80" s="79"/>
      <c r="Y80" s="80"/>
      <c r="Z80" s="85"/>
      <c r="AA80" s="82"/>
      <c r="AB80" s="84"/>
    </row>
    <row r="81" spans="24:28" ht="18.75">
      <c r="X81" s="79"/>
      <c r="Y81" s="80"/>
      <c r="Z81" s="85"/>
      <c r="AA81" s="82"/>
      <c r="AB81" s="84"/>
    </row>
    <row r="82" spans="24:28" ht="18.75">
      <c r="X82" s="79"/>
      <c r="Y82" s="80"/>
      <c r="Z82" s="85"/>
      <c r="AA82" s="82"/>
      <c r="AB82" s="84"/>
    </row>
    <row r="83" spans="24:28" ht="18.75">
      <c r="X83" s="79"/>
      <c r="Y83" s="80"/>
      <c r="Z83" s="85"/>
      <c r="AA83" s="82"/>
      <c r="AB83" s="84"/>
    </row>
    <row r="84" spans="24:28" ht="18.75">
      <c r="X84" s="79"/>
      <c r="Y84" s="80"/>
      <c r="Z84" s="85"/>
      <c r="AA84" s="82"/>
      <c r="AB84" s="84"/>
    </row>
    <row r="85" spans="24:28" ht="18.75">
      <c r="X85" s="79"/>
      <c r="Y85" s="80"/>
      <c r="Z85" s="85"/>
      <c r="AA85" s="82"/>
      <c r="AB85" s="84"/>
    </row>
    <row r="86" spans="24:28" ht="18.75">
      <c r="X86" s="79"/>
      <c r="Y86" s="80"/>
      <c r="Z86" s="85"/>
      <c r="AA86" s="82"/>
      <c r="AB86" s="84"/>
    </row>
    <row r="87" spans="24:28" ht="18.75">
      <c r="X87" s="79"/>
      <c r="Y87" s="80"/>
      <c r="Z87" s="85"/>
      <c r="AA87" s="82"/>
      <c r="AB87" s="84"/>
    </row>
    <row r="88" spans="24:28" ht="18.75">
      <c r="X88" s="79"/>
      <c r="Y88" s="80"/>
      <c r="Z88" s="85"/>
      <c r="AA88" s="82"/>
      <c r="AB88" s="84"/>
    </row>
    <row r="89" spans="24:28" ht="18.75">
      <c r="X89" s="79"/>
      <c r="Y89" s="80"/>
      <c r="Z89" s="85"/>
      <c r="AA89" s="82"/>
      <c r="AB89" s="84"/>
    </row>
    <row r="90" spans="24:28" ht="18.75">
      <c r="X90" s="79"/>
      <c r="Y90" s="80"/>
      <c r="Z90" s="85"/>
      <c r="AA90" s="82"/>
      <c r="AB90" s="84"/>
    </row>
    <row r="91" spans="24:28" ht="18.75">
      <c r="X91" s="79"/>
      <c r="Y91" s="80"/>
      <c r="Z91" s="85"/>
      <c r="AA91" s="82"/>
      <c r="AB91" s="84"/>
    </row>
    <row r="92" spans="24:28" ht="18.75">
      <c r="X92" s="79"/>
      <c r="Y92" s="80"/>
      <c r="Z92" s="85"/>
      <c r="AA92" s="82"/>
      <c r="AB92" s="84"/>
    </row>
    <row r="93" spans="24:28" ht="18.75">
      <c r="X93" s="79"/>
      <c r="Y93" s="80"/>
      <c r="Z93" s="85"/>
      <c r="AA93" s="82"/>
      <c r="AB93" s="84"/>
    </row>
    <row r="94" spans="24:28" ht="18.75">
      <c r="X94" s="88"/>
      <c r="Y94" s="89"/>
      <c r="Z94" s="90"/>
      <c r="AA94" s="91"/>
      <c r="AB94" s="92"/>
    </row>
    <row r="95" spans="28:29" ht="18.75">
      <c r="AB95" s="93"/>
      <c r="AC95" s="93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2010-06-10T02:33:16Z</cp:lastPrinted>
  <dcterms:created xsi:type="dcterms:W3CDTF">1999-07-22T03:13:46Z</dcterms:created>
  <dcterms:modified xsi:type="dcterms:W3CDTF">2023-05-26T04:35:32Z</dcterms:modified>
  <cp:category/>
  <cp:version/>
  <cp:contentType/>
  <cp:contentStatus/>
</cp:coreProperties>
</file>