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67" sheetId="1" r:id="rId1"/>
    <sheet name="กราฟP.67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<sst xmlns="http://schemas.openxmlformats.org/spreadsheetml/2006/main" count="23" uniqueCount="23">
  <si>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</si>
  <si>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</si>
  <si>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</si>
  <si>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</si>
  <si>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</si>
  <si>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</si>
  <si>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</si>
  <si>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</si>
  <si>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</si>
  <si>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</si>
  <si>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</si>
  <si>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</si>
  <si>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</si>
  <si>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</si>
  <si>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</si>
  <si>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</si>
  <si>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</si>
  <si>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</si>
  <si>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</si>
  <si>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</si>
  <si>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</si>
  <si>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P.67 บ้านแม่แต อ.สันทราย จ.เชียงใหม่</t>
  </si>
  <si>
    <t>พื้นที่รับน้ำ 5,323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</si>
</sst>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36" fillId="19" borderId="13" xfId="44" applyNumberFormat="1" applyFont="1" applyFill="1" applyBorder="1" applyAlignment="1">
      <alignment/>
      <protection/>
    </xf>
    <xf numFmtId="195" fontId="36" fillId="18" borderId="16" xfId="44" applyNumberFormat="1" applyFont="1" applyFill="1" applyBorder="1" applyAlignment="1" applyProtection="1">
      <alignment horizontal="right" vertical="center"/>
      <protection/>
    </xf>
    <xf numFmtId="1" fontId="37" fillId="18" borderId="13" xfId="44" applyNumberFormat="1" applyFont="1" applyFill="1" applyBorder="1" applyAlignment="1">
      <alignment horizontal="center"/>
      <protection/>
    </xf>
    <xf numFmtId="195" fontId="37" fillId="19" borderId="13" xfId="44" applyNumberFormat="1" applyFont="1" applyFill="1" applyBorder="1" applyAlignment="1">
      <alignment horizontal="right"/>
      <protection/>
    </xf>
    <xf numFmtId="195" fontId="37" fillId="18" borderId="16" xfId="44" applyNumberFormat="1" applyFont="1" applyFill="1" applyBorder="1" applyAlignment="1" applyProtection="1">
      <alignment horizontal="right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-0.021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902,585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13,242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P.67'!$A$5:$A$21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'ตะกอน- P.67'!$N$5:$N$21</c:f>
              <c:numCache>
                <c:ptCount val="17"/>
                <c:pt idx="0">
                  <c:v>171650.13</c:v>
                </c:pt>
                <c:pt idx="1">
                  <c:v>227691</c:v>
                </c:pt>
                <c:pt idx="2">
                  <c:v>126594</c:v>
                </c:pt>
                <c:pt idx="3">
                  <c:v>327002.52</c:v>
                </c:pt>
                <c:pt idx="4">
                  <c:v>902585.07</c:v>
                </c:pt>
                <c:pt idx="5">
                  <c:v>142566.2</c:v>
                </c:pt>
                <c:pt idx="6">
                  <c:v>150206.51</c:v>
                </c:pt>
                <c:pt idx="7">
                  <c:v>66751.5</c:v>
                </c:pt>
                <c:pt idx="8">
                  <c:v>13242.51</c:v>
                </c:pt>
                <c:pt idx="9">
                  <c:v>99319.96</c:v>
                </c:pt>
                <c:pt idx="10">
                  <c:v>214116.02</c:v>
                </c:pt>
                <c:pt idx="11">
                  <c:v>252653.16000000003</c:v>
                </c:pt>
                <c:pt idx="12">
                  <c:v>24989.690000000002</c:v>
                </c:pt>
                <c:pt idx="13">
                  <c:v>48816.57</c:v>
                </c:pt>
                <c:pt idx="14">
                  <c:v>33322.281474281</c:v>
                </c:pt>
                <c:pt idx="15">
                  <c:v>105619.23499555314</c:v>
                </c:pt>
              </c:numCache>
            </c:numRef>
          </c:val>
        </c:ser>
        <c:gapWidth val="50"/>
        <c:axId val="21396505"/>
        <c:axId val="5835081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197,727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P.67'!$A$5:$A$21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'ตะกอน- P.67'!$P$5:$P$20</c:f>
              <c:numCache>
                <c:ptCount val="16"/>
                <c:pt idx="0">
                  <c:v>186766.87276495204</c:v>
                </c:pt>
                <c:pt idx="1">
                  <c:v>186766.87276495204</c:v>
                </c:pt>
                <c:pt idx="2">
                  <c:v>186766.87276495204</c:v>
                </c:pt>
                <c:pt idx="3">
                  <c:v>186766.87276495204</c:v>
                </c:pt>
                <c:pt idx="4">
                  <c:v>186766.87276495204</c:v>
                </c:pt>
                <c:pt idx="5">
                  <c:v>186766.87276495204</c:v>
                </c:pt>
                <c:pt idx="6">
                  <c:v>186766.87276495204</c:v>
                </c:pt>
                <c:pt idx="7">
                  <c:v>186766.87276495204</c:v>
                </c:pt>
                <c:pt idx="8">
                  <c:v>186766.87276495204</c:v>
                </c:pt>
                <c:pt idx="9">
                  <c:v>186766.87276495204</c:v>
                </c:pt>
                <c:pt idx="10">
                  <c:v>186766.87276495204</c:v>
                </c:pt>
                <c:pt idx="11">
                  <c:v>186766.87276495204</c:v>
                </c:pt>
                <c:pt idx="12">
                  <c:v>186766.87276495204</c:v>
                </c:pt>
                <c:pt idx="13">
                  <c:v>186766.87276495204</c:v>
                </c:pt>
                <c:pt idx="14">
                  <c:v>186766.87276495204</c:v>
                </c:pt>
              </c:numCache>
            </c:numRef>
          </c:val>
          <c:smooth val="0"/>
        </c:ser>
        <c:axId val="21396505"/>
        <c:axId val="58350818"/>
      </c:lineChart>
      <c:catAx>
        <c:axId val="2139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8350818"/>
        <c:crosses val="autoZero"/>
        <c:auto val="1"/>
        <c:lblOffset val="100"/>
        <c:tickLblSkip val="1"/>
        <c:noMultiLvlLbl val="0"/>
      </c:catAx>
      <c:valAx>
        <c:axId val="58350818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1396505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375"/>
          <c:y val="0.924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4"/>
  <sheetViews>
    <sheetView zoomScale="85" zoomScaleNormal="85" zoomScalePageLayoutView="0" workbookViewId="0" topLeftCell="A13">
      <selection activeCell="B20" sqref="B20:M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1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18" t="s">
        <v>19</v>
      </c>
    </row>
    <row r="4" spans="1:16" ht="21">
      <c r="A4" s="3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18" t="s">
        <v>20</v>
      </c>
    </row>
    <row r="5" spans="1:16" ht="21">
      <c r="A5" s="9">
        <v>2550</v>
      </c>
      <c r="B5" s="15">
        <v>7744.53</v>
      </c>
      <c r="C5" s="15">
        <v>26327.73</v>
      </c>
      <c r="D5" s="15">
        <v>28745.98</v>
      </c>
      <c r="E5" s="15">
        <v>10071.03</v>
      </c>
      <c r="F5" s="15">
        <v>16846.45</v>
      </c>
      <c r="G5" s="15">
        <v>26429.87</v>
      </c>
      <c r="H5" s="15">
        <v>22106.89</v>
      </c>
      <c r="I5" s="15">
        <v>15960.88</v>
      </c>
      <c r="J5" s="15">
        <v>7266.88</v>
      </c>
      <c r="K5" s="15">
        <v>3097.5</v>
      </c>
      <c r="L5" s="15">
        <v>3689.46</v>
      </c>
      <c r="M5" s="15">
        <v>3362.95</v>
      </c>
      <c r="N5" s="12">
        <v>171650.13</v>
      </c>
      <c r="P5" s="19">
        <f>N23</f>
        <v>186766.87276495204</v>
      </c>
    </row>
    <row r="6" spans="1:16" ht="21">
      <c r="A6" s="10">
        <v>2551</v>
      </c>
      <c r="B6" s="16">
        <v>22365</v>
      </c>
      <c r="C6" s="16">
        <v>20173</v>
      </c>
      <c r="D6" s="16">
        <v>10471</v>
      </c>
      <c r="E6" s="16">
        <v>9001</v>
      </c>
      <c r="F6" s="16">
        <v>36409</v>
      </c>
      <c r="G6" s="16">
        <v>64174</v>
      </c>
      <c r="H6" s="16">
        <v>35279</v>
      </c>
      <c r="I6" s="16">
        <v>23413</v>
      </c>
      <c r="J6" s="16">
        <v>746</v>
      </c>
      <c r="K6" s="16">
        <v>2087</v>
      </c>
      <c r="L6" s="16">
        <v>1349</v>
      </c>
      <c r="M6" s="16">
        <v>2224</v>
      </c>
      <c r="N6" s="13">
        <v>227691</v>
      </c>
      <c r="P6" s="19">
        <f aca="true" t="shared" si="0" ref="P6:P19">P5</f>
        <v>186766.87276495204</v>
      </c>
    </row>
    <row r="7" spans="1:16" ht="21">
      <c r="A7" s="10">
        <v>2552</v>
      </c>
      <c r="B7" s="16">
        <v>9308</v>
      </c>
      <c r="C7" s="16">
        <v>10206</v>
      </c>
      <c r="D7" s="16">
        <v>11483</v>
      </c>
      <c r="E7" s="16">
        <v>9606</v>
      </c>
      <c r="F7" s="16">
        <v>13668</v>
      </c>
      <c r="G7" s="16">
        <v>44748</v>
      </c>
      <c r="H7" s="16">
        <v>16104</v>
      </c>
      <c r="I7" s="16">
        <v>6104</v>
      </c>
      <c r="J7" s="16">
        <v>2314</v>
      </c>
      <c r="K7" s="16">
        <v>391</v>
      </c>
      <c r="L7" s="16">
        <v>488</v>
      </c>
      <c r="M7" s="16">
        <v>2170</v>
      </c>
      <c r="N7" s="13">
        <v>126594</v>
      </c>
      <c r="P7" s="19">
        <f t="shared" si="0"/>
        <v>186766.87276495204</v>
      </c>
    </row>
    <row r="8" spans="1:16" ht="21">
      <c r="A8" s="10">
        <v>2553</v>
      </c>
      <c r="B8" s="16">
        <v>7200.24</v>
      </c>
      <c r="C8" s="16">
        <v>4786.48</v>
      </c>
      <c r="D8" s="16">
        <v>4782.04</v>
      </c>
      <c r="E8" s="16">
        <v>9132.97</v>
      </c>
      <c r="F8" s="16">
        <v>76678.52</v>
      </c>
      <c r="G8" s="16">
        <v>142677.05</v>
      </c>
      <c r="H8" s="16">
        <v>48943.21</v>
      </c>
      <c r="I8" s="16">
        <v>19750.24</v>
      </c>
      <c r="J8" s="16">
        <v>4847.24</v>
      </c>
      <c r="K8" s="16">
        <v>2726.05</v>
      </c>
      <c r="L8" s="16">
        <v>1218.99</v>
      </c>
      <c r="M8" s="16">
        <v>4259.46</v>
      </c>
      <c r="N8" s="13">
        <v>327002.52</v>
      </c>
      <c r="P8" s="19">
        <f t="shared" si="0"/>
        <v>186766.87276495204</v>
      </c>
    </row>
    <row r="9" spans="1:16" ht="21">
      <c r="A9" s="10">
        <v>2554</v>
      </c>
      <c r="B9" s="16">
        <v>13038.65</v>
      </c>
      <c r="C9" s="16">
        <v>45661.99</v>
      </c>
      <c r="D9" s="16">
        <v>31526.41</v>
      </c>
      <c r="E9" s="16">
        <v>43119.4</v>
      </c>
      <c r="F9" s="16">
        <v>230816.85</v>
      </c>
      <c r="G9" s="16">
        <v>319326.22</v>
      </c>
      <c r="H9" s="16">
        <v>171138.39</v>
      </c>
      <c r="I9" s="16">
        <v>28803.88</v>
      </c>
      <c r="J9" s="16">
        <v>8119.64</v>
      </c>
      <c r="K9" s="16">
        <v>3339.96</v>
      </c>
      <c r="L9" s="16">
        <v>4605.85</v>
      </c>
      <c r="M9" s="16">
        <v>3087.83</v>
      </c>
      <c r="N9" s="13">
        <v>902585.07</v>
      </c>
      <c r="P9" s="19">
        <f t="shared" si="0"/>
        <v>186766.87276495204</v>
      </c>
    </row>
    <row r="10" spans="1:16" ht="21">
      <c r="A10" s="10">
        <v>2555</v>
      </c>
      <c r="B10" s="16">
        <v>4039.09</v>
      </c>
      <c r="C10" s="16">
        <v>8180.5</v>
      </c>
      <c r="D10" s="16">
        <v>6477.87</v>
      </c>
      <c r="E10" s="16">
        <v>4042.23</v>
      </c>
      <c r="F10" s="16">
        <v>12088.96</v>
      </c>
      <c r="G10" s="16">
        <v>95567.9</v>
      </c>
      <c r="H10" s="16">
        <v>5850.79</v>
      </c>
      <c r="I10" s="16">
        <v>3822.7</v>
      </c>
      <c r="J10" s="16">
        <v>988.05</v>
      </c>
      <c r="K10" s="16">
        <v>362.65</v>
      </c>
      <c r="L10" s="16">
        <v>738.91</v>
      </c>
      <c r="M10" s="16">
        <v>406.54</v>
      </c>
      <c r="N10" s="13">
        <v>142566.2</v>
      </c>
      <c r="P10" s="19">
        <f t="shared" si="0"/>
        <v>186766.87276495204</v>
      </c>
    </row>
    <row r="11" spans="1:16" ht="21">
      <c r="A11" s="10">
        <v>2556</v>
      </c>
      <c r="B11" s="16">
        <v>295.7</v>
      </c>
      <c r="C11" s="16">
        <v>225.54</v>
      </c>
      <c r="D11" s="16">
        <v>178.03</v>
      </c>
      <c r="E11" s="16">
        <v>424.45</v>
      </c>
      <c r="F11" s="16">
        <v>30227.83</v>
      </c>
      <c r="G11" s="16">
        <v>54982.78</v>
      </c>
      <c r="H11" s="16">
        <v>50572.48</v>
      </c>
      <c r="I11" s="16">
        <v>8615.28</v>
      </c>
      <c r="J11" s="16">
        <v>2372.71</v>
      </c>
      <c r="K11" s="16">
        <v>720.55</v>
      </c>
      <c r="L11" s="16">
        <v>791.6</v>
      </c>
      <c r="M11" s="16">
        <v>799.55</v>
      </c>
      <c r="N11" s="13">
        <v>150206.51</v>
      </c>
      <c r="P11" s="19">
        <f t="shared" si="0"/>
        <v>186766.87276495204</v>
      </c>
    </row>
    <row r="12" spans="1:16" ht="21">
      <c r="A12" s="10">
        <v>2557</v>
      </c>
      <c r="B12" s="16">
        <v>1983.38</v>
      </c>
      <c r="C12" s="16">
        <v>3371.97</v>
      </c>
      <c r="D12" s="16">
        <v>2407.15</v>
      </c>
      <c r="E12" s="16">
        <v>6805.37</v>
      </c>
      <c r="F12" s="16">
        <v>17609.27</v>
      </c>
      <c r="G12" s="16">
        <v>26256.97</v>
      </c>
      <c r="H12" s="16">
        <v>3779.35</v>
      </c>
      <c r="I12" s="16">
        <v>2397.33</v>
      </c>
      <c r="J12" s="16">
        <v>711.66</v>
      </c>
      <c r="K12" s="16">
        <v>495.98</v>
      </c>
      <c r="L12" s="16">
        <v>509.87</v>
      </c>
      <c r="M12" s="16">
        <v>423.19</v>
      </c>
      <c r="N12" s="13">
        <v>66751.5</v>
      </c>
      <c r="P12" s="19">
        <f t="shared" si="0"/>
        <v>186766.87276495204</v>
      </c>
    </row>
    <row r="13" spans="1:16" ht="21">
      <c r="A13" s="10">
        <v>2558</v>
      </c>
      <c r="B13" s="16">
        <v>1077.39</v>
      </c>
      <c r="C13" s="16">
        <v>1365.11</v>
      </c>
      <c r="D13" s="16">
        <v>1091.36</v>
      </c>
      <c r="E13" s="16">
        <v>1039.37</v>
      </c>
      <c r="F13" s="16">
        <v>4708.72</v>
      </c>
      <c r="G13" s="16">
        <v>1802.16</v>
      </c>
      <c r="H13" s="16">
        <v>513.55</v>
      </c>
      <c r="I13" s="16">
        <v>779.19</v>
      </c>
      <c r="J13" s="16">
        <v>225.28</v>
      </c>
      <c r="K13" s="16">
        <v>320.11</v>
      </c>
      <c r="L13" s="16">
        <v>150.8</v>
      </c>
      <c r="M13" s="16">
        <v>169.48</v>
      </c>
      <c r="N13" s="13">
        <v>13242.51</v>
      </c>
      <c r="P13" s="19">
        <f t="shared" si="0"/>
        <v>186766.87276495204</v>
      </c>
    </row>
    <row r="14" spans="1:16" ht="21">
      <c r="A14" s="10">
        <v>2559</v>
      </c>
      <c r="B14" s="16">
        <v>688.34</v>
      </c>
      <c r="C14" s="16">
        <v>353.68</v>
      </c>
      <c r="D14" s="16">
        <v>1800.79</v>
      </c>
      <c r="E14" s="16">
        <v>5628.82</v>
      </c>
      <c r="F14" s="16">
        <v>23295.85</v>
      </c>
      <c r="G14" s="16">
        <v>35764.88</v>
      </c>
      <c r="H14" s="16">
        <v>7796.05</v>
      </c>
      <c r="I14" s="16">
        <v>21391.06</v>
      </c>
      <c r="J14" s="16">
        <v>991.47</v>
      </c>
      <c r="K14" s="16">
        <v>280.24</v>
      </c>
      <c r="L14" s="16">
        <v>345.43</v>
      </c>
      <c r="M14" s="16">
        <v>983.35</v>
      </c>
      <c r="N14" s="13">
        <v>99319.96</v>
      </c>
      <c r="P14" s="19">
        <f t="shared" si="0"/>
        <v>186766.87276495204</v>
      </c>
    </row>
    <row r="15" spans="1:16" ht="21">
      <c r="A15" s="10">
        <v>2560</v>
      </c>
      <c r="B15" s="16">
        <v>1339.72</v>
      </c>
      <c r="C15" s="16">
        <v>4720.73</v>
      </c>
      <c r="D15" s="16">
        <v>2788.73</v>
      </c>
      <c r="E15" s="16">
        <v>47663.48</v>
      </c>
      <c r="F15" s="16">
        <v>12691.53</v>
      </c>
      <c r="G15" s="16">
        <v>35533.1</v>
      </c>
      <c r="H15" s="16">
        <v>84752.81</v>
      </c>
      <c r="I15" s="16">
        <v>17431.74</v>
      </c>
      <c r="J15" s="16">
        <v>3360.16</v>
      </c>
      <c r="K15" s="16">
        <v>1049.62</v>
      </c>
      <c r="L15" s="16">
        <v>991.22</v>
      </c>
      <c r="M15" s="16">
        <v>1793.18</v>
      </c>
      <c r="N15" s="13">
        <f aca="true" t="shared" si="1" ref="N15:N20">SUM(B15:M15)</f>
        <v>214116.02</v>
      </c>
      <c r="P15" s="19">
        <f t="shared" si="0"/>
        <v>186766.87276495204</v>
      </c>
    </row>
    <row r="16" spans="1:16" ht="21">
      <c r="A16" s="10">
        <v>2561</v>
      </c>
      <c r="B16" s="22">
        <v>2749.35</v>
      </c>
      <c r="C16" s="22">
        <v>8149.07</v>
      </c>
      <c r="D16" s="22">
        <v>18321.91</v>
      </c>
      <c r="E16" s="22">
        <v>6760.37</v>
      </c>
      <c r="F16" s="22">
        <v>61973.61</v>
      </c>
      <c r="G16" s="22">
        <v>19920.41</v>
      </c>
      <c r="H16" s="22">
        <v>122486.05</v>
      </c>
      <c r="I16" s="22">
        <v>8737.63</v>
      </c>
      <c r="J16" s="22">
        <v>1947.63</v>
      </c>
      <c r="K16" s="22">
        <v>539.16</v>
      </c>
      <c r="L16" s="22">
        <v>283.92</v>
      </c>
      <c r="M16" s="22">
        <v>784.05</v>
      </c>
      <c r="N16" s="23">
        <f t="shared" si="1"/>
        <v>252653.16000000003</v>
      </c>
      <c r="P16" s="19">
        <f t="shared" si="0"/>
        <v>186766.87276495204</v>
      </c>
    </row>
    <row r="17" spans="1:16" ht="21">
      <c r="A17" s="10">
        <v>2562</v>
      </c>
      <c r="B17" s="16">
        <v>1305.27</v>
      </c>
      <c r="C17" s="16">
        <v>778.94</v>
      </c>
      <c r="D17" s="16">
        <v>622.63</v>
      </c>
      <c r="E17" s="16">
        <v>293.85</v>
      </c>
      <c r="F17" s="16">
        <v>11920.54</v>
      </c>
      <c r="G17" s="16">
        <v>8066.3</v>
      </c>
      <c r="H17" s="16">
        <v>543.72</v>
      </c>
      <c r="I17" s="16">
        <v>344.49</v>
      </c>
      <c r="J17" s="16">
        <v>65.42</v>
      </c>
      <c r="K17" s="16">
        <v>149.57</v>
      </c>
      <c r="L17" s="16">
        <v>287.05</v>
      </c>
      <c r="M17" s="16">
        <v>611.91</v>
      </c>
      <c r="N17" s="23">
        <f t="shared" si="1"/>
        <v>24989.690000000002</v>
      </c>
      <c r="P17" s="19">
        <f t="shared" si="0"/>
        <v>186766.87276495204</v>
      </c>
    </row>
    <row r="18" spans="1:16" ht="21">
      <c r="A18" s="10">
        <v>2563</v>
      </c>
      <c r="B18" s="16">
        <v>1340.92</v>
      </c>
      <c r="C18" s="16">
        <v>763.3</v>
      </c>
      <c r="D18" s="16">
        <v>742.4</v>
      </c>
      <c r="E18" s="16">
        <v>1490.19</v>
      </c>
      <c r="F18" s="16">
        <v>31170.22</v>
      </c>
      <c r="G18" s="16">
        <v>7548.58</v>
      </c>
      <c r="H18" s="16">
        <v>2475.89</v>
      </c>
      <c r="I18" s="16">
        <v>1618.43</v>
      </c>
      <c r="J18" s="16">
        <v>168.83</v>
      </c>
      <c r="K18" s="16">
        <v>288.53</v>
      </c>
      <c r="L18" s="16">
        <v>347.64</v>
      </c>
      <c r="M18" s="16">
        <v>861.64</v>
      </c>
      <c r="N18" s="23">
        <f t="shared" si="1"/>
        <v>48816.57</v>
      </c>
      <c r="P18" s="19">
        <f t="shared" si="0"/>
        <v>186766.87276495204</v>
      </c>
    </row>
    <row r="19" spans="1:16" ht="21">
      <c r="A19" s="10">
        <v>2564</v>
      </c>
      <c r="B19" s="24">
        <v>771.212862472905</v>
      </c>
      <c r="C19" s="24">
        <v>791.5107187178045</v>
      </c>
      <c r="D19" s="24">
        <v>1270.4505728645854</v>
      </c>
      <c r="E19" s="24">
        <v>2564.0993417259706</v>
      </c>
      <c r="F19" s="24">
        <v>1890.328541910742</v>
      </c>
      <c r="G19" s="24">
        <v>10708.018334095656</v>
      </c>
      <c r="H19" s="24">
        <v>9303.187718948284</v>
      </c>
      <c r="I19" s="24">
        <v>4678.455343916608</v>
      </c>
      <c r="J19" s="24">
        <v>179.22280179161663</v>
      </c>
      <c r="K19" s="24">
        <v>293.05530328523633</v>
      </c>
      <c r="L19" s="24">
        <v>323.7010886480953</v>
      </c>
      <c r="M19" s="24">
        <v>549.0388459034982</v>
      </c>
      <c r="N19" s="25">
        <f t="shared" si="1"/>
        <v>33322.281474281</v>
      </c>
      <c r="P19" s="19">
        <f t="shared" si="0"/>
        <v>186766.87276495204</v>
      </c>
    </row>
    <row r="20" spans="1:16" ht="21">
      <c r="A20" s="26">
        <v>2565</v>
      </c>
      <c r="B20" s="27">
        <v>632.1581072274687</v>
      </c>
      <c r="C20" s="27">
        <v>18899.844083628945</v>
      </c>
      <c r="D20" s="27">
        <v>605.9094046272625</v>
      </c>
      <c r="E20" s="27">
        <v>1597.4714421192318</v>
      </c>
      <c r="F20" s="27">
        <v>21643.18701299597</v>
      </c>
      <c r="G20" s="27">
        <v>28640.72219213812</v>
      </c>
      <c r="H20" s="27">
        <v>23899.7300491341</v>
      </c>
      <c r="I20" s="27">
        <v>4413.16421999772</v>
      </c>
      <c r="J20" s="27">
        <v>1385.15172721652</v>
      </c>
      <c r="K20" s="27">
        <v>1235.1082393804545</v>
      </c>
      <c r="L20" s="27">
        <v>1225.462017908524</v>
      </c>
      <c r="M20" s="27">
        <v>1441.3264991788346</v>
      </c>
      <c r="N20" s="28">
        <f t="shared" si="1"/>
        <v>105619.23499555314</v>
      </c>
      <c r="P20" s="19"/>
    </row>
    <row r="21" spans="1:16" ht="21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19"/>
    </row>
    <row r="22" spans="1:14" ht="21">
      <c r="A22" s="11" t="s">
        <v>16</v>
      </c>
      <c r="B22" s="17">
        <f>MAX(B5:B19)</f>
        <v>22365</v>
      </c>
      <c r="C22" s="17">
        <f aca="true" t="shared" si="2" ref="C22:M22">MAX(C5:C19)</f>
        <v>45661.99</v>
      </c>
      <c r="D22" s="17">
        <f t="shared" si="2"/>
        <v>31526.41</v>
      </c>
      <c r="E22" s="17">
        <f t="shared" si="2"/>
        <v>47663.48</v>
      </c>
      <c r="F22" s="17">
        <f t="shared" si="2"/>
        <v>230816.85</v>
      </c>
      <c r="G22" s="17">
        <f t="shared" si="2"/>
        <v>319326.22</v>
      </c>
      <c r="H22" s="17">
        <f t="shared" si="2"/>
        <v>171138.39</v>
      </c>
      <c r="I22" s="17">
        <f t="shared" si="2"/>
        <v>28803.88</v>
      </c>
      <c r="J22" s="17">
        <f t="shared" si="2"/>
        <v>8119.64</v>
      </c>
      <c r="K22" s="17">
        <f t="shared" si="2"/>
        <v>3339.96</v>
      </c>
      <c r="L22" s="17">
        <f t="shared" si="2"/>
        <v>4605.85</v>
      </c>
      <c r="M22" s="17">
        <f t="shared" si="2"/>
        <v>4259.46</v>
      </c>
      <c r="N22" s="21">
        <f>MAX(N5:N19)</f>
        <v>902585.07</v>
      </c>
    </row>
    <row r="23" spans="1:14" ht="21">
      <c r="A23" s="11" t="s">
        <v>14</v>
      </c>
      <c r="B23" s="17">
        <f>AVERAGE(B5:B19)</f>
        <v>5016.452857498194</v>
      </c>
      <c r="C23" s="17">
        <f aca="true" t="shared" si="3" ref="C23:M23">AVERAGE(C5:C19)</f>
        <v>9057.036714581183</v>
      </c>
      <c r="D23" s="17">
        <f t="shared" si="3"/>
        <v>8180.650038190971</v>
      </c>
      <c r="E23" s="17">
        <f t="shared" si="3"/>
        <v>10509.50862278173</v>
      </c>
      <c r="F23" s="17">
        <f t="shared" si="3"/>
        <v>38799.71190279406</v>
      </c>
      <c r="G23" s="17">
        <f t="shared" si="3"/>
        <v>59567.08255560637</v>
      </c>
      <c r="H23" s="17">
        <f t="shared" si="3"/>
        <v>38776.35784792988</v>
      </c>
      <c r="I23" s="17">
        <f t="shared" si="3"/>
        <v>10923.220356261105</v>
      </c>
      <c r="J23" s="17">
        <f t="shared" si="3"/>
        <v>2286.946186786108</v>
      </c>
      <c r="K23" s="17">
        <f t="shared" si="3"/>
        <v>1076.0650202190157</v>
      </c>
      <c r="L23" s="17">
        <f t="shared" si="3"/>
        <v>1074.7627392432062</v>
      </c>
      <c r="M23" s="17">
        <f t="shared" si="3"/>
        <v>1499.0779230602332</v>
      </c>
      <c r="N23" s="14">
        <f>SUM(B23:M23)</f>
        <v>186766.87276495204</v>
      </c>
    </row>
    <row r="24" spans="1:14" ht="21">
      <c r="A24" s="11" t="s">
        <v>15</v>
      </c>
      <c r="B24" s="17">
        <f>MIN(B5:B19)</f>
        <v>295.7</v>
      </c>
      <c r="C24" s="17">
        <f aca="true" t="shared" si="4" ref="C24:M24">MIN(C5:C19)</f>
        <v>225.54</v>
      </c>
      <c r="D24" s="17">
        <f t="shared" si="4"/>
        <v>178.03</v>
      </c>
      <c r="E24" s="17">
        <f t="shared" si="4"/>
        <v>293.85</v>
      </c>
      <c r="F24" s="17">
        <f t="shared" si="4"/>
        <v>1890.328541910742</v>
      </c>
      <c r="G24" s="17">
        <f t="shared" si="4"/>
        <v>1802.16</v>
      </c>
      <c r="H24" s="17">
        <f t="shared" si="4"/>
        <v>513.55</v>
      </c>
      <c r="I24" s="17">
        <f t="shared" si="4"/>
        <v>344.49</v>
      </c>
      <c r="J24" s="17">
        <f t="shared" si="4"/>
        <v>65.42</v>
      </c>
      <c r="K24" s="17">
        <f t="shared" si="4"/>
        <v>149.57</v>
      </c>
      <c r="L24" s="17">
        <f t="shared" si="4"/>
        <v>150.8</v>
      </c>
      <c r="M24" s="17">
        <f t="shared" si="4"/>
        <v>169.48</v>
      </c>
      <c r="N24" s="21">
        <f>MIN(N5:N19)</f>
        <v>13242.51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2023-04-24T07:48:44Z</dcterms:modified>
  <cp:category/>
  <cp:version/>
  <cp:contentType/>
  <cp:contentStatus/>
</cp:coreProperties>
</file>