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P.67" sheetId="1" r:id="rId1"/>
    <sheet name="ปริมาณน้ำสูงสุด" sheetId="2" r:id="rId2"/>
    <sheet name="ปริมาณน้ำต่ำสุด" sheetId="3" r:id="rId3"/>
    <sheet name="Data P.6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<sst xmlns="http://schemas.openxmlformats.org/spreadsheetml/2006/main" count="43" uniqueCount="23">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</sst>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3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3" fontId="0" fillId="0" borderId="3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28" fillId="0" borderId="0" xfId="46" applyNumberFormat="1" applyFont="1" applyFill="1" applyBorder="1">
      <alignment/>
      <protection/>
    </xf>
    <xf numFmtId="2" fontId="0" fillId="0" borderId="30" xfId="46" applyNumberForma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3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193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30" xfId="46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192" fontId="30" fillId="0" borderId="32" xfId="46" applyNumberFormat="1" applyFont="1" applyBorder="1" applyAlignment="1">
      <alignment vertical="center"/>
      <protection/>
    </xf>
    <xf numFmtId="192" fontId="29" fillId="0" borderId="33" xfId="46" applyNumberFormat="1" applyFont="1" applyBorder="1">
      <alignment/>
      <protection/>
    </xf>
    <xf numFmtId="0" fontId="29" fillId="0" borderId="34" xfId="46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193" fontId="0" fillId="0" borderId="35" xfId="46" applyNumberFormat="1" applyBorder="1">
      <alignment/>
      <protection/>
    </xf>
    <xf numFmtId="2" fontId="0" fillId="0" borderId="35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6475"/>
          <c:w val="0.815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P.67'!$Q$9:$Q$32</c:f>
              <c:numCache>
                <c:ptCount val="24"/>
                <c:pt idx="0">
                  <c:v>5.3040000000000305</c:v>
                </c:pt>
                <c:pt idx="1">
                  <c:v>4.903999999999996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3.0400000000000205</c:v>
                </c:pt>
                <c:pt idx="5">
                  <c:v>5.03000000000003</c:v>
                </c:pt>
                <c:pt idx="6">
                  <c:v>4.353999999999985</c:v>
                </c:pt>
                <c:pt idx="7">
                  <c:v>4.074000000000012</c:v>
                </c:pt>
                <c:pt idx="8">
                  <c:v>4.124000000000024</c:v>
                </c:pt>
                <c:pt idx="9">
                  <c:v>6.28000000000003</c:v>
                </c:pt>
                <c:pt idx="10">
                  <c:v>3.900000000000034</c:v>
                </c:pt>
                <c:pt idx="11">
                  <c:v>1.8899999999999864</c:v>
                </c:pt>
                <c:pt idx="12">
                  <c:v>2.4840000000000373</c:v>
                </c:pt>
                <c:pt idx="13">
                  <c:v>2.430000000000007</c:v>
                </c:pt>
                <c:pt idx="14">
                  <c:v>3.5540000000000305</c:v>
                </c:pt>
                <c:pt idx="15">
                  <c:v>4.900000000000034</c:v>
                </c:pt>
                <c:pt idx="16">
                  <c:v>1.7100000000000364</c:v>
                </c:pt>
                <c:pt idx="17">
                  <c:v>2.1639999999999873</c:v>
                </c:pt>
                <c:pt idx="18">
                  <c:v>1.6299999999999955</c:v>
                </c:pt>
                <c:pt idx="19">
                  <c:v>0.5400000000000205</c:v>
                </c:pt>
                <c:pt idx="20">
                  <c:v>2.340000000000032</c:v>
                </c:pt>
                <c:pt idx="21">
                  <c:v>2.1999999999999886</c:v>
                </c:pt>
                <c:pt idx="22">
                  <c:v>2.93</c:v>
                </c:pt>
                <c:pt idx="23">
                  <c:v>1.11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P.67'!$R$9:$R$32</c:f>
              <c:numCache>
                <c:ptCount val="24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0.8840000000000146</c:v>
                </c:pt>
                <c:pt idx="3">
                  <c:v>0.5740000000000123</c:v>
                </c:pt>
                <c:pt idx="4">
                  <c:v>0.20400000000000773</c:v>
                </c:pt>
                <c:pt idx="5">
                  <c:v>0.3439999999999941</c:v>
                </c:pt>
                <c:pt idx="6">
                  <c:v>0.6140000000000327</c:v>
                </c:pt>
                <c:pt idx="7">
                  <c:v>0.18400000000002592</c:v>
                </c:pt>
                <c:pt idx="8">
                  <c:v>0.08400000000000318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0.11000000000001364</c:v>
                </c:pt>
                <c:pt idx="12">
                  <c:v>0.004000000000019099</c:v>
                </c:pt>
                <c:pt idx="13">
                  <c:v>-0.4200000000000159</c:v>
                </c:pt>
                <c:pt idx="14">
                  <c:v>-0.5199999999999818</c:v>
                </c:pt>
                <c:pt idx="15">
                  <c:v>-0.7199999999999704</c:v>
                </c:pt>
                <c:pt idx="16">
                  <c:v>-0.8159999999999741</c:v>
                </c:pt>
                <c:pt idx="17">
                  <c:v>-0.8499999999999659</c:v>
                </c:pt>
                <c:pt idx="18">
                  <c:v>-0.9599999999999795</c:v>
                </c:pt>
                <c:pt idx="19">
                  <c:v>-1.1800000000000068</c:v>
                </c:pt>
                <c:pt idx="20">
                  <c:v>-1.1800000000000068</c:v>
                </c:pt>
                <c:pt idx="21">
                  <c:v>-1.156000000000006</c:v>
                </c:pt>
                <c:pt idx="22">
                  <c:v>-1.03</c:v>
                </c:pt>
                <c:pt idx="23">
                  <c:v>-1.34</c:v>
                </c:pt>
              </c:numCache>
            </c:numRef>
          </c:val>
        </c:ser>
        <c:overlap val="100"/>
        <c:gapWidth val="50"/>
        <c:axId val="16816147"/>
        <c:axId val="17127596"/>
      </c:bar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127596"/>
        <c:crossesAt val="-2"/>
        <c:auto val="1"/>
        <c:lblOffset val="100"/>
        <c:tickLblSkip val="1"/>
        <c:noMultiLvlLbl val="0"/>
      </c:catAx>
      <c:valAx>
        <c:axId val="171275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81614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75"/>
          <c:w val="0.842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P.67'!$C$9:$C$32</c:f>
              <c:numCache>
                <c:ptCount val="24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286.4</c:v>
                </c:pt>
                <c:pt idx="17">
                  <c:v>322.3</c:v>
                </c:pt>
                <c:pt idx="18">
                  <c:v>222.2</c:v>
                </c:pt>
                <c:pt idx="19">
                  <c:v>80.68</c:v>
                </c:pt>
                <c:pt idx="20">
                  <c:v>341.3</c:v>
                </c:pt>
                <c:pt idx="21">
                  <c:v>278.68</c:v>
                </c:pt>
                <c:pt idx="22">
                  <c:v>356.2</c:v>
                </c:pt>
                <c:pt idx="23">
                  <c:v>151.3</c:v>
                </c:pt>
              </c:numCache>
            </c:numRef>
          </c:val>
        </c:ser>
        <c:gapWidth val="50"/>
        <c:axId val="19930637"/>
        <c:axId val="45158006"/>
      </c:barChart>
      <c:catAx>
        <c:axId val="1993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93063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75"/>
          <c:w val="0.842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P.67'!$I$9:$I$32</c:f>
              <c:numCache>
                <c:ptCount val="24"/>
                <c:pt idx="0">
                  <c:v>2.89</c:v>
                </c:pt>
                <c:pt idx="1">
                  <c:v>2.56</c:v>
                </c:pt>
                <c:pt idx="2">
                  <c:v>2.19</c:v>
                </c:pt>
                <c:pt idx="3">
                  <c:v>2.4</c:v>
                </c:pt>
                <c:pt idx="4">
                  <c:v>1.31</c:v>
                </c:pt>
                <c:pt idx="5">
                  <c:v>3.22</c:v>
                </c:pt>
                <c:pt idx="6">
                  <c:v>5.88</c:v>
                </c:pt>
                <c:pt idx="7">
                  <c:v>0</c:v>
                </c:pt>
                <c:pt idx="8">
                  <c:v>0.24</c:v>
                </c:pt>
                <c:pt idx="9">
                  <c:v>9</c:v>
                </c:pt>
                <c:pt idx="10">
                  <c:v>2.1</c:v>
                </c:pt>
                <c:pt idx="11">
                  <c:v>2.04</c:v>
                </c:pt>
                <c:pt idx="12">
                  <c:v>5.24</c:v>
                </c:pt>
                <c:pt idx="13">
                  <c:v>1.1</c:v>
                </c:pt>
                <c:pt idx="14">
                  <c:v>3.25</c:v>
                </c:pt>
                <c:pt idx="15">
                  <c:v>0.2</c:v>
                </c:pt>
                <c:pt idx="16">
                  <c:v>1.12</c:v>
                </c:pt>
                <c:pt idx="17">
                  <c:v>0.64</c:v>
                </c:pt>
                <c:pt idx="18">
                  <c:v>0.35</c:v>
                </c:pt>
                <c:pt idx="19">
                  <c:v>0.2</c:v>
                </c:pt>
                <c:pt idx="20">
                  <c:v>0.05</c:v>
                </c:pt>
                <c:pt idx="21">
                  <c:v>1.13</c:v>
                </c:pt>
                <c:pt idx="22">
                  <c:v>0.6</c:v>
                </c:pt>
                <c:pt idx="23">
                  <c:v>0.96</c:v>
                </c:pt>
              </c:numCache>
            </c:numRef>
          </c:val>
        </c:ser>
        <c:gapWidth val="50"/>
        <c:axId val="3768871"/>
        <c:axId val="33919840"/>
      </c:barChart>
      <c:cat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919840"/>
        <c:crosses val="autoZero"/>
        <c:auto val="1"/>
        <c:lblOffset val="100"/>
        <c:tickLblSkip val="1"/>
        <c:noMultiLvlLbl val="0"/>
      </c:catAx>
      <c:valAx>
        <c:axId val="33919840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6887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workbookViewId="0" topLeftCell="A25">
      <selection activeCell="R36" sqref="R36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M5" s="19"/>
      <c r="AN5" s="20"/>
    </row>
    <row r="6" spans="1:40" ht="20.2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M6" s="19"/>
      <c r="AN6" s="20"/>
    </row>
    <row r="7" spans="1:40" s="6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M7" s="19"/>
      <c r="AN7" s="20"/>
    </row>
    <row r="8" spans="1:40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 t="s">
        <v>19</v>
      </c>
      <c r="R8" s="55" t="s">
        <v>20</v>
      </c>
      <c r="AM8" s="19"/>
      <c r="AN8" s="20"/>
    </row>
    <row r="9" spans="1:40" ht="18" customHeight="1">
      <c r="A9" s="56">
        <v>2539</v>
      </c>
      <c r="B9" s="57">
        <v>321.23</v>
      </c>
      <c r="C9" s="58">
        <v>324</v>
      </c>
      <c r="D9" s="59">
        <v>36407</v>
      </c>
      <c r="E9" s="60">
        <v>321.15</v>
      </c>
      <c r="F9" s="58">
        <v>310.4</v>
      </c>
      <c r="G9" s="61">
        <v>36407</v>
      </c>
      <c r="H9" s="62">
        <v>317.66</v>
      </c>
      <c r="I9" s="58">
        <v>2.89</v>
      </c>
      <c r="J9" s="59">
        <v>36223</v>
      </c>
      <c r="K9" s="60">
        <v>317.66</v>
      </c>
      <c r="L9" s="58">
        <v>2.89</v>
      </c>
      <c r="M9" s="61">
        <v>36223</v>
      </c>
      <c r="N9" s="62">
        <v>1107.609</v>
      </c>
      <c r="O9" s="63">
        <f aca="true" t="shared" si="0" ref="O9:O29">+N9*0.0317097</f>
        <v>35.1219491073</v>
      </c>
      <c r="Q9" s="64">
        <f aca="true" t="shared" si="1" ref="Q9:Q29">B9-$Q$4</f>
        <v>5.3040000000000305</v>
      </c>
      <c r="R9" s="6">
        <f aca="true" t="shared" si="2" ref="R9:R30">H9-$Q$4</f>
        <v>1.7340000000000373</v>
      </c>
      <c r="AM9" s="19"/>
      <c r="AN9" s="65"/>
    </row>
    <row r="10" spans="1:40" ht="18" customHeight="1">
      <c r="A10" s="66">
        <v>2540</v>
      </c>
      <c r="B10" s="67">
        <v>320.83</v>
      </c>
      <c r="C10" s="68">
        <v>246</v>
      </c>
      <c r="D10" s="69">
        <v>36432</v>
      </c>
      <c r="E10" s="70">
        <v>320.56</v>
      </c>
      <c r="F10" s="68">
        <v>211.4</v>
      </c>
      <c r="G10" s="71">
        <v>36432</v>
      </c>
      <c r="H10" s="67">
        <v>317.31</v>
      </c>
      <c r="I10" s="68">
        <v>2.56</v>
      </c>
      <c r="J10" s="69">
        <v>36220</v>
      </c>
      <c r="K10" s="70">
        <v>317.25</v>
      </c>
      <c r="L10" s="68">
        <v>2.7</v>
      </c>
      <c r="M10" s="71">
        <v>36216</v>
      </c>
      <c r="N10" s="67">
        <v>690.472</v>
      </c>
      <c r="O10" s="63">
        <f t="shared" si="0"/>
        <v>21.8946599784</v>
      </c>
      <c r="Q10" s="64">
        <f t="shared" si="1"/>
        <v>4.903999999999996</v>
      </c>
      <c r="R10" s="6">
        <f t="shared" si="2"/>
        <v>1.3840000000000146</v>
      </c>
      <c r="AM10" s="19"/>
      <c r="AN10" s="20"/>
    </row>
    <row r="11" spans="1:40" ht="18" customHeight="1">
      <c r="A11" s="66">
        <v>2541</v>
      </c>
      <c r="B11" s="67">
        <v>319.28</v>
      </c>
      <c r="C11" s="68">
        <v>111.32</v>
      </c>
      <c r="D11" s="69">
        <v>36411</v>
      </c>
      <c r="E11" s="70">
        <v>319.25</v>
      </c>
      <c r="F11" s="68">
        <v>109.1</v>
      </c>
      <c r="G11" s="71">
        <v>36412</v>
      </c>
      <c r="H11" s="67">
        <v>316.81</v>
      </c>
      <c r="I11" s="68">
        <v>2.19</v>
      </c>
      <c r="J11" s="69">
        <v>36557</v>
      </c>
      <c r="K11" s="70">
        <v>316.81</v>
      </c>
      <c r="L11" s="68">
        <v>2.19</v>
      </c>
      <c r="M11" s="71">
        <v>36195</v>
      </c>
      <c r="N11" s="67">
        <v>338.093</v>
      </c>
      <c r="O11" s="63">
        <f t="shared" si="0"/>
        <v>10.7208276021</v>
      </c>
      <c r="Q11" s="64">
        <f t="shared" si="1"/>
        <v>3.353999999999985</v>
      </c>
      <c r="R11" s="6">
        <f t="shared" si="2"/>
        <v>0.8840000000000146</v>
      </c>
      <c r="AM11" s="19"/>
      <c r="AN11" s="72"/>
    </row>
    <row r="12" spans="1:40" ht="18" customHeight="1">
      <c r="A12" s="66">
        <v>2542</v>
      </c>
      <c r="B12" s="67">
        <v>319.84</v>
      </c>
      <c r="C12" s="68">
        <v>197.5</v>
      </c>
      <c r="D12" s="69">
        <v>37156</v>
      </c>
      <c r="E12" s="70">
        <v>319.76</v>
      </c>
      <c r="F12" s="68">
        <v>187.5</v>
      </c>
      <c r="G12" s="71">
        <v>37156</v>
      </c>
      <c r="H12" s="67">
        <v>316.5</v>
      </c>
      <c r="I12" s="68">
        <v>2.4</v>
      </c>
      <c r="J12" s="69">
        <v>36962</v>
      </c>
      <c r="K12" s="70">
        <v>316.51</v>
      </c>
      <c r="L12" s="68">
        <v>2.56</v>
      </c>
      <c r="M12" s="71">
        <v>36964</v>
      </c>
      <c r="N12" s="67">
        <v>349.11</v>
      </c>
      <c r="O12" s="63">
        <f t="shared" si="0"/>
        <v>11.070173367</v>
      </c>
      <c r="Q12" s="64">
        <f t="shared" si="1"/>
        <v>3.9139999999999873</v>
      </c>
      <c r="R12" s="6">
        <f t="shared" si="2"/>
        <v>0.5740000000000123</v>
      </c>
      <c r="AM12" s="19"/>
      <c r="AN12" s="72"/>
    </row>
    <row r="13" spans="1:40" ht="18" customHeight="1">
      <c r="A13" s="66">
        <v>2543</v>
      </c>
      <c r="B13" s="67">
        <v>318.966</v>
      </c>
      <c r="C13" s="68">
        <v>131.01</v>
      </c>
      <c r="D13" s="69">
        <v>37141</v>
      </c>
      <c r="E13" s="70">
        <v>318.786</v>
      </c>
      <c r="F13" s="68">
        <v>116.77</v>
      </c>
      <c r="G13" s="71">
        <v>37080</v>
      </c>
      <c r="H13" s="67">
        <v>316.13</v>
      </c>
      <c r="I13" s="68">
        <v>1.31</v>
      </c>
      <c r="J13" s="69">
        <v>36956</v>
      </c>
      <c r="K13" s="70">
        <v>316.15</v>
      </c>
      <c r="L13" s="68">
        <v>1.55</v>
      </c>
      <c r="M13" s="71">
        <v>36936</v>
      </c>
      <c r="N13" s="67">
        <v>909.611</v>
      </c>
      <c r="O13" s="63">
        <f t="shared" si="0"/>
        <v>28.8434919267</v>
      </c>
      <c r="Q13" s="64">
        <f t="shared" si="1"/>
        <v>3.0400000000000205</v>
      </c>
      <c r="R13" s="6">
        <f t="shared" si="2"/>
        <v>0.20400000000000773</v>
      </c>
      <c r="AM13" s="19"/>
      <c r="AN13" s="72"/>
    </row>
    <row r="14" spans="1:40" ht="18" customHeight="1">
      <c r="A14" s="66">
        <v>2544</v>
      </c>
      <c r="B14" s="67">
        <v>320.956</v>
      </c>
      <c r="C14" s="73">
        <v>524.4</v>
      </c>
      <c r="D14" s="69">
        <v>37478</v>
      </c>
      <c r="E14" s="70">
        <v>320.74</v>
      </c>
      <c r="F14" s="68">
        <v>420.8</v>
      </c>
      <c r="G14" s="71">
        <v>37481</v>
      </c>
      <c r="H14" s="67">
        <v>316.27</v>
      </c>
      <c r="I14" s="68">
        <v>3.22</v>
      </c>
      <c r="J14" s="69">
        <v>37348</v>
      </c>
      <c r="K14" s="70">
        <v>316.6</v>
      </c>
      <c r="L14" s="68">
        <v>2.4</v>
      </c>
      <c r="M14" s="71">
        <v>37329</v>
      </c>
      <c r="N14" s="67">
        <v>1167.606</v>
      </c>
      <c r="O14" s="63">
        <f t="shared" si="0"/>
        <v>37.0244359782</v>
      </c>
      <c r="Q14" s="64">
        <f t="shared" si="1"/>
        <v>5.03000000000003</v>
      </c>
      <c r="R14" s="6">
        <f t="shared" si="2"/>
        <v>0.3439999999999941</v>
      </c>
      <c r="AM14" s="19"/>
      <c r="AN14" s="20"/>
    </row>
    <row r="15" spans="1:40" ht="18" customHeight="1">
      <c r="A15" s="66">
        <v>2545</v>
      </c>
      <c r="B15" s="67">
        <v>320.28</v>
      </c>
      <c r="C15" s="68">
        <v>375.2</v>
      </c>
      <c r="D15" s="69">
        <v>37143</v>
      </c>
      <c r="E15" s="70">
        <v>320.24</v>
      </c>
      <c r="F15" s="68">
        <v>369.6</v>
      </c>
      <c r="G15" s="71">
        <v>36413</v>
      </c>
      <c r="H15" s="67">
        <v>316.54</v>
      </c>
      <c r="I15" s="68">
        <v>5.88</v>
      </c>
      <c r="J15" s="69">
        <v>37334</v>
      </c>
      <c r="K15" s="70">
        <v>316.57</v>
      </c>
      <c r="L15" s="68">
        <v>6.39</v>
      </c>
      <c r="M15" s="71">
        <v>37327</v>
      </c>
      <c r="N15" s="74">
        <v>1585.422</v>
      </c>
      <c r="O15" s="63">
        <f t="shared" si="0"/>
        <v>50.2732559934</v>
      </c>
      <c r="Q15" s="64">
        <f t="shared" si="1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6">
        <v>2546</v>
      </c>
      <c r="B16" s="67">
        <v>320</v>
      </c>
      <c r="C16" s="68">
        <v>456</v>
      </c>
      <c r="D16" s="69">
        <v>38242</v>
      </c>
      <c r="E16" s="70">
        <v>319.84</v>
      </c>
      <c r="F16" s="68">
        <v>428</v>
      </c>
      <c r="G16" s="71">
        <v>38243</v>
      </c>
      <c r="H16" s="67">
        <v>316.11</v>
      </c>
      <c r="I16" s="68" t="s">
        <v>21</v>
      </c>
      <c r="J16" s="69">
        <v>236313</v>
      </c>
      <c r="K16" s="70">
        <v>316.12</v>
      </c>
      <c r="L16" s="68">
        <v>2.56</v>
      </c>
      <c r="M16" s="71">
        <v>38352</v>
      </c>
      <c r="N16" s="67">
        <v>918.028</v>
      </c>
      <c r="O16" s="63">
        <f t="shared" si="0"/>
        <v>29.1103924716</v>
      </c>
      <c r="Q16" s="64">
        <f t="shared" si="1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75">
        <v>2547</v>
      </c>
      <c r="B17" s="76">
        <v>320.05</v>
      </c>
      <c r="C17" s="77">
        <v>428.9</v>
      </c>
      <c r="D17" s="78">
        <v>38246</v>
      </c>
      <c r="E17" s="79">
        <v>319.88</v>
      </c>
      <c r="F17" s="77">
        <v>404</v>
      </c>
      <c r="G17" s="80">
        <v>38246</v>
      </c>
      <c r="H17" s="76">
        <v>316.01</v>
      </c>
      <c r="I17" s="77">
        <v>0.24</v>
      </c>
      <c r="J17" s="78">
        <v>236432</v>
      </c>
      <c r="K17" s="79">
        <v>316.05</v>
      </c>
      <c r="L17" s="77">
        <v>0.96</v>
      </c>
      <c r="M17" s="80">
        <v>38105</v>
      </c>
      <c r="N17" s="76">
        <v>2115.377</v>
      </c>
      <c r="O17" s="81">
        <f t="shared" si="0"/>
        <v>67.0779700569</v>
      </c>
      <c r="Q17" s="64">
        <f t="shared" si="1"/>
        <v>4.124000000000024</v>
      </c>
      <c r="R17" s="6">
        <f t="shared" si="2"/>
        <v>0.08400000000000318</v>
      </c>
      <c r="AM17" s="19"/>
      <c r="AN17" s="82"/>
    </row>
    <row r="18" spans="1:18" ht="18" customHeight="1">
      <c r="A18" s="83">
        <v>2548</v>
      </c>
      <c r="B18" s="84">
        <v>322.206</v>
      </c>
      <c r="C18" s="85">
        <v>891.32</v>
      </c>
      <c r="D18" s="78">
        <v>38578</v>
      </c>
      <c r="E18" s="79">
        <v>321.9</v>
      </c>
      <c r="F18" s="77">
        <v>824</v>
      </c>
      <c r="G18" s="80">
        <v>38578</v>
      </c>
      <c r="H18" s="76">
        <v>316.4</v>
      </c>
      <c r="I18" s="77">
        <v>9</v>
      </c>
      <c r="J18" s="78">
        <v>236872</v>
      </c>
      <c r="K18" s="79">
        <v>316.4</v>
      </c>
      <c r="L18" s="77">
        <v>9</v>
      </c>
      <c r="M18" s="80">
        <v>38545</v>
      </c>
      <c r="N18" s="76">
        <v>2331.3916799999997</v>
      </c>
      <c r="O18" s="81">
        <f t="shared" si="0"/>
        <v>73.927730755296</v>
      </c>
      <c r="Q18" s="86">
        <f t="shared" si="1"/>
        <v>6.28000000000003</v>
      </c>
      <c r="R18" s="6">
        <f t="shared" si="2"/>
        <v>0.47399999999998954</v>
      </c>
    </row>
    <row r="19" spans="1:18" ht="18" customHeight="1">
      <c r="A19" s="75">
        <v>2549</v>
      </c>
      <c r="B19" s="76">
        <v>319.826</v>
      </c>
      <c r="C19" s="77">
        <v>412.94</v>
      </c>
      <c r="D19" s="78">
        <v>38930</v>
      </c>
      <c r="E19" s="79">
        <v>319.64</v>
      </c>
      <c r="F19" s="77">
        <v>377.6</v>
      </c>
      <c r="G19" s="78">
        <v>38930</v>
      </c>
      <c r="H19" s="79">
        <v>316.31</v>
      </c>
      <c r="I19" s="77">
        <v>2.1</v>
      </c>
      <c r="J19" s="78">
        <v>236721</v>
      </c>
      <c r="K19" s="79">
        <v>316.31</v>
      </c>
      <c r="L19" s="77">
        <v>2.1</v>
      </c>
      <c r="M19" s="78">
        <v>236721</v>
      </c>
      <c r="N19" s="79">
        <v>1519.693</v>
      </c>
      <c r="O19" s="81">
        <f t="shared" si="0"/>
        <v>48.1890091221</v>
      </c>
      <c r="Q19" s="64">
        <f t="shared" si="1"/>
        <v>3.900000000000034</v>
      </c>
      <c r="R19" s="6">
        <f t="shared" si="2"/>
        <v>0.38400000000001455</v>
      </c>
    </row>
    <row r="20" spans="1:18" ht="18" customHeight="1">
      <c r="A20" s="66">
        <v>2550</v>
      </c>
      <c r="B20" s="67">
        <v>317.816</v>
      </c>
      <c r="C20" s="68">
        <v>116.13</v>
      </c>
      <c r="D20" s="78">
        <v>39261</v>
      </c>
      <c r="E20" s="70">
        <v>317.74</v>
      </c>
      <c r="F20" s="68">
        <v>108</v>
      </c>
      <c r="G20" s="80">
        <v>38967</v>
      </c>
      <c r="H20" s="67">
        <v>316.036</v>
      </c>
      <c r="I20" s="68">
        <v>2.04</v>
      </c>
      <c r="J20" s="78">
        <v>237852</v>
      </c>
      <c r="K20" s="70">
        <v>316.05</v>
      </c>
      <c r="L20" s="68">
        <v>2.2</v>
      </c>
      <c r="M20" s="80">
        <v>236757</v>
      </c>
      <c r="N20" s="67">
        <v>878.52</v>
      </c>
      <c r="O20" s="63">
        <f t="shared" si="0"/>
        <v>27.857605644</v>
      </c>
      <c r="Q20" s="64">
        <f t="shared" si="1"/>
        <v>1.8899999999999864</v>
      </c>
      <c r="R20" s="6">
        <f t="shared" si="2"/>
        <v>0.11000000000001364</v>
      </c>
    </row>
    <row r="21" spans="1:18" ht="18" customHeight="1">
      <c r="A21" s="66">
        <v>2551</v>
      </c>
      <c r="B21" s="67">
        <v>318.41</v>
      </c>
      <c r="C21" s="68">
        <v>194.8</v>
      </c>
      <c r="D21" s="78">
        <v>39332</v>
      </c>
      <c r="E21" s="70">
        <v>318.13</v>
      </c>
      <c r="F21" s="68">
        <v>164.56</v>
      </c>
      <c r="G21" s="80">
        <v>38968</v>
      </c>
      <c r="H21" s="67">
        <v>315.93</v>
      </c>
      <c r="I21" s="68">
        <v>5.24</v>
      </c>
      <c r="J21" s="78">
        <v>236713</v>
      </c>
      <c r="K21" s="70">
        <v>315.94</v>
      </c>
      <c r="L21" s="68">
        <v>5.52</v>
      </c>
      <c r="M21" s="80">
        <v>236713</v>
      </c>
      <c r="N21" s="67">
        <v>1080.25</v>
      </c>
      <c r="O21" s="63">
        <f t="shared" si="0"/>
        <v>34.254403425</v>
      </c>
      <c r="Q21" s="64">
        <f t="shared" si="1"/>
        <v>2.4840000000000373</v>
      </c>
      <c r="R21" s="6">
        <f t="shared" si="2"/>
        <v>0.004000000000019099</v>
      </c>
    </row>
    <row r="22" spans="1:18" ht="18" customHeight="1">
      <c r="A22" s="66">
        <v>2552</v>
      </c>
      <c r="B22" s="67">
        <v>318.356</v>
      </c>
      <c r="C22" s="68">
        <v>263.08</v>
      </c>
      <c r="D22" s="78">
        <v>39333</v>
      </c>
      <c r="E22" s="70">
        <v>318.06</v>
      </c>
      <c r="F22" s="68">
        <v>209.8</v>
      </c>
      <c r="G22" s="80">
        <v>38978</v>
      </c>
      <c r="H22" s="67">
        <v>315.506</v>
      </c>
      <c r="I22" s="68">
        <v>1.1</v>
      </c>
      <c r="J22" s="78">
        <v>238154</v>
      </c>
      <c r="K22" s="70">
        <v>315.51</v>
      </c>
      <c r="L22" s="68">
        <v>1.1</v>
      </c>
      <c r="M22" s="80">
        <v>236693</v>
      </c>
      <c r="N22" s="67">
        <v>634.87</v>
      </c>
      <c r="O22" s="87">
        <f t="shared" si="0"/>
        <v>20.131537239</v>
      </c>
      <c r="Q22" s="64">
        <f t="shared" si="1"/>
        <v>2.430000000000007</v>
      </c>
      <c r="R22" s="88">
        <f t="shared" si="2"/>
        <v>-0.4200000000000159</v>
      </c>
    </row>
    <row r="23" spans="1:18" ht="18" customHeight="1">
      <c r="A23" s="66">
        <v>2553</v>
      </c>
      <c r="B23" s="67">
        <v>319.48</v>
      </c>
      <c r="C23" s="68">
        <v>370.92</v>
      </c>
      <c r="D23" s="78">
        <v>39342</v>
      </c>
      <c r="E23" s="70">
        <v>319.24</v>
      </c>
      <c r="F23" s="68">
        <v>330.8</v>
      </c>
      <c r="G23" s="80">
        <v>38977</v>
      </c>
      <c r="H23" s="67">
        <v>315.406</v>
      </c>
      <c r="I23" s="68">
        <v>3.25</v>
      </c>
      <c r="J23" s="78">
        <v>238557</v>
      </c>
      <c r="K23" s="70">
        <v>315.41</v>
      </c>
      <c r="L23" s="68">
        <v>3.25</v>
      </c>
      <c r="M23" s="80">
        <v>238557</v>
      </c>
      <c r="N23" s="67">
        <v>1198.9</v>
      </c>
      <c r="O23" s="87">
        <f t="shared" si="0"/>
        <v>38.016759330000006</v>
      </c>
      <c r="Q23" s="64">
        <f t="shared" si="1"/>
        <v>3.5540000000000305</v>
      </c>
      <c r="R23" s="88">
        <f t="shared" si="2"/>
        <v>-0.5199999999999818</v>
      </c>
    </row>
    <row r="24" spans="1:18" ht="18" customHeight="1">
      <c r="A24" s="66">
        <v>2554</v>
      </c>
      <c r="B24" s="67">
        <v>320.826</v>
      </c>
      <c r="C24" s="68">
        <v>694.7</v>
      </c>
      <c r="D24" s="78">
        <v>40814</v>
      </c>
      <c r="E24" s="70">
        <v>320.521</v>
      </c>
      <c r="F24" s="68">
        <v>635.8</v>
      </c>
      <c r="G24" s="80">
        <v>40815</v>
      </c>
      <c r="H24" s="67">
        <v>315.206</v>
      </c>
      <c r="I24" s="68">
        <v>0.2</v>
      </c>
      <c r="J24" s="78">
        <v>238935</v>
      </c>
      <c r="K24" s="70">
        <v>315.236</v>
      </c>
      <c r="L24" s="68">
        <v>0.8</v>
      </c>
      <c r="M24" s="80">
        <v>238936</v>
      </c>
      <c r="N24" s="67">
        <v>2632.19</v>
      </c>
      <c r="O24" s="87">
        <f t="shared" si="0"/>
        <v>83.465955243</v>
      </c>
      <c r="Q24" s="64">
        <f t="shared" si="1"/>
        <v>4.900000000000034</v>
      </c>
      <c r="R24" s="89">
        <f t="shared" si="2"/>
        <v>-0.7199999999999704</v>
      </c>
    </row>
    <row r="25" spans="1:18" ht="18" customHeight="1">
      <c r="A25" s="66">
        <v>2555</v>
      </c>
      <c r="B25" s="67">
        <v>317.636</v>
      </c>
      <c r="C25" s="68">
        <v>286.4</v>
      </c>
      <c r="D25" s="78">
        <v>40795</v>
      </c>
      <c r="E25" s="70">
        <v>317.514</v>
      </c>
      <c r="F25" s="68">
        <v>260</v>
      </c>
      <c r="G25" s="80">
        <v>40795</v>
      </c>
      <c r="H25" s="67">
        <v>315.11</v>
      </c>
      <c r="I25" s="68">
        <v>1.12</v>
      </c>
      <c r="J25" s="78">
        <v>239263</v>
      </c>
      <c r="K25" s="70">
        <v>315.11</v>
      </c>
      <c r="L25" s="68">
        <v>1.12</v>
      </c>
      <c r="M25" s="80">
        <v>239263</v>
      </c>
      <c r="N25" s="67">
        <v>609.69</v>
      </c>
      <c r="O25" s="87">
        <f t="shared" si="0"/>
        <v>19.333086993000002</v>
      </c>
      <c r="Q25" s="64">
        <f t="shared" si="1"/>
        <v>1.7100000000000364</v>
      </c>
      <c r="R25" s="88">
        <f t="shared" si="2"/>
        <v>-0.8159999999999741</v>
      </c>
    </row>
    <row r="26" spans="1:18" ht="18" customHeight="1">
      <c r="A26" s="66">
        <v>2556</v>
      </c>
      <c r="B26" s="67">
        <v>318.09</v>
      </c>
      <c r="C26" s="68">
        <v>322.3</v>
      </c>
      <c r="D26" s="78">
        <v>41566</v>
      </c>
      <c r="E26" s="70">
        <v>317.96</v>
      </c>
      <c r="F26" s="68">
        <v>300.2</v>
      </c>
      <c r="G26" s="80">
        <v>41566</v>
      </c>
      <c r="H26" s="67">
        <v>315.076</v>
      </c>
      <c r="I26" s="68">
        <v>0.64</v>
      </c>
      <c r="J26" s="78">
        <v>239771</v>
      </c>
      <c r="K26" s="70">
        <v>315.09</v>
      </c>
      <c r="L26" s="68">
        <v>0.72</v>
      </c>
      <c r="M26" s="80">
        <v>239771</v>
      </c>
      <c r="N26" s="67">
        <v>699.9</v>
      </c>
      <c r="O26" s="87">
        <f t="shared" si="0"/>
        <v>22.19361903</v>
      </c>
      <c r="Q26" s="64">
        <f t="shared" si="1"/>
        <v>2.1639999999999873</v>
      </c>
      <c r="R26" s="88">
        <f t="shared" si="2"/>
        <v>-0.8499999999999659</v>
      </c>
    </row>
    <row r="27" spans="1:18" ht="18" customHeight="1">
      <c r="A27" s="66">
        <v>2557</v>
      </c>
      <c r="B27" s="67">
        <v>317.556</v>
      </c>
      <c r="C27" s="68">
        <v>222.2</v>
      </c>
      <c r="D27" s="78">
        <v>41885</v>
      </c>
      <c r="E27" s="70">
        <v>317.402</v>
      </c>
      <c r="F27" s="68">
        <v>199</v>
      </c>
      <c r="G27" s="80">
        <v>41885</v>
      </c>
      <c r="H27" s="67">
        <v>314.966</v>
      </c>
      <c r="I27" s="68">
        <v>0.35</v>
      </c>
      <c r="J27" s="78">
        <v>240052</v>
      </c>
      <c r="K27" s="70">
        <v>314.994</v>
      </c>
      <c r="L27" s="68">
        <v>0.45</v>
      </c>
      <c r="M27" s="80">
        <v>240051</v>
      </c>
      <c r="N27" s="67">
        <v>557.03</v>
      </c>
      <c r="O27" s="87">
        <f t="shared" si="0"/>
        <v>17.663254191</v>
      </c>
      <c r="Q27" s="64">
        <f t="shared" si="1"/>
        <v>1.6299999999999955</v>
      </c>
      <c r="R27" s="88">
        <f t="shared" si="2"/>
        <v>-0.9599999999999795</v>
      </c>
    </row>
    <row r="28" spans="1:18" ht="18" customHeight="1">
      <c r="A28" s="66">
        <v>2558</v>
      </c>
      <c r="B28" s="67">
        <v>316.466</v>
      </c>
      <c r="C28" s="68">
        <v>80.68</v>
      </c>
      <c r="D28" s="78">
        <v>42231</v>
      </c>
      <c r="E28" s="70">
        <v>316.338</v>
      </c>
      <c r="F28" s="68">
        <v>68.25</v>
      </c>
      <c r="G28" s="80">
        <v>42231</v>
      </c>
      <c r="H28" s="67">
        <v>314.746</v>
      </c>
      <c r="I28" s="68">
        <v>0.2</v>
      </c>
      <c r="J28" s="78">
        <v>240365</v>
      </c>
      <c r="K28" s="70">
        <v>314.778</v>
      </c>
      <c r="L28" s="68">
        <v>0.32</v>
      </c>
      <c r="M28" s="80">
        <v>240365</v>
      </c>
      <c r="N28" s="67">
        <v>181.36</v>
      </c>
      <c r="O28" s="87">
        <f t="shared" si="0"/>
        <v>5.750871192000001</v>
      </c>
      <c r="Q28" s="64">
        <f t="shared" si="1"/>
        <v>0.5400000000000205</v>
      </c>
      <c r="R28" s="88">
        <f t="shared" si="2"/>
        <v>-1.1800000000000068</v>
      </c>
    </row>
    <row r="29" spans="1:18" ht="18" customHeight="1">
      <c r="A29" s="66">
        <v>2559</v>
      </c>
      <c r="B29" s="67">
        <v>318.266</v>
      </c>
      <c r="C29" s="68">
        <v>341.3</v>
      </c>
      <c r="D29" s="78">
        <v>42685</v>
      </c>
      <c r="E29" s="70">
        <v>317.566</v>
      </c>
      <c r="F29" s="68">
        <v>219.27</v>
      </c>
      <c r="G29" s="80">
        <v>42632</v>
      </c>
      <c r="H29" s="67">
        <v>314.746</v>
      </c>
      <c r="I29" s="68">
        <v>0.05</v>
      </c>
      <c r="J29" s="78">
        <v>240756</v>
      </c>
      <c r="K29" s="70">
        <v>314.774</v>
      </c>
      <c r="L29" s="68">
        <v>0.07</v>
      </c>
      <c r="M29" s="80">
        <v>240755</v>
      </c>
      <c r="N29" s="67">
        <v>476.61</v>
      </c>
      <c r="O29" s="87">
        <f t="shared" si="0"/>
        <v>15.113160117000001</v>
      </c>
      <c r="Q29" s="64">
        <f t="shared" si="1"/>
        <v>2.340000000000032</v>
      </c>
      <c r="R29" s="88">
        <f t="shared" si="2"/>
        <v>-1.1800000000000068</v>
      </c>
    </row>
    <row r="30" spans="1:18" ht="18" customHeight="1">
      <c r="A30" s="66">
        <v>2560</v>
      </c>
      <c r="B30" s="67">
        <v>318.13</v>
      </c>
      <c r="C30" s="68">
        <v>278.68</v>
      </c>
      <c r="D30" s="69">
        <v>43304</v>
      </c>
      <c r="E30" s="70">
        <v>317.79</v>
      </c>
      <c r="F30" s="68">
        <v>232.75</v>
      </c>
      <c r="G30" s="71">
        <v>43399</v>
      </c>
      <c r="H30" s="67">
        <v>314.77</v>
      </c>
      <c r="I30" s="68">
        <v>1.13</v>
      </c>
      <c r="J30" s="69">
        <v>43232</v>
      </c>
      <c r="K30" s="70">
        <v>314.78</v>
      </c>
      <c r="L30" s="68">
        <v>1.22</v>
      </c>
      <c r="M30" s="71">
        <v>43231</v>
      </c>
      <c r="N30" s="67">
        <v>1008.89</v>
      </c>
      <c r="O30" s="87">
        <v>31.99</v>
      </c>
      <c r="Q30" s="6">
        <v>2.1999999999999886</v>
      </c>
      <c r="R30" s="88">
        <f t="shared" si="2"/>
        <v>-1.156000000000006</v>
      </c>
    </row>
    <row r="31" spans="1:18" ht="18" customHeight="1">
      <c r="A31" s="66">
        <v>2561</v>
      </c>
      <c r="B31" s="67">
        <v>318.86</v>
      </c>
      <c r="C31" s="68">
        <v>356.2</v>
      </c>
      <c r="D31" s="69">
        <v>43696</v>
      </c>
      <c r="E31" s="70">
        <v>318.61</v>
      </c>
      <c r="F31" s="68">
        <v>326.68</v>
      </c>
      <c r="G31" s="71">
        <v>43741</v>
      </c>
      <c r="H31" s="67">
        <v>314.9</v>
      </c>
      <c r="I31" s="68">
        <v>0.6</v>
      </c>
      <c r="J31" s="69">
        <v>43531</v>
      </c>
      <c r="K31" s="70">
        <v>314.92</v>
      </c>
      <c r="L31" s="68">
        <v>0.68</v>
      </c>
      <c r="M31" s="71">
        <v>43555</v>
      </c>
      <c r="N31" s="67">
        <v>841.57</v>
      </c>
      <c r="O31" s="87">
        <v>26.69</v>
      </c>
      <c r="Q31" s="1">
        <v>2.93</v>
      </c>
      <c r="R31" s="1">
        <v>-1.03</v>
      </c>
    </row>
    <row r="32" spans="1:18" ht="18" customHeight="1">
      <c r="A32" s="66">
        <v>2562</v>
      </c>
      <c r="B32" s="67">
        <v>317.04</v>
      </c>
      <c r="C32" s="68">
        <v>151.3</v>
      </c>
      <c r="D32" s="69">
        <v>44067</v>
      </c>
      <c r="E32" s="70">
        <v>316.8</v>
      </c>
      <c r="F32" s="68">
        <v>121.2</v>
      </c>
      <c r="G32" s="71">
        <v>44068</v>
      </c>
      <c r="H32" s="67">
        <v>314.59</v>
      </c>
      <c r="I32" s="68">
        <v>0.96</v>
      </c>
      <c r="J32" s="69">
        <v>43849</v>
      </c>
      <c r="K32" s="70">
        <v>314.61</v>
      </c>
      <c r="L32" s="68">
        <v>1.05</v>
      </c>
      <c r="M32" s="71">
        <v>43867</v>
      </c>
      <c r="N32" s="67">
        <v>285.54</v>
      </c>
      <c r="O32" s="87">
        <v>9.05</v>
      </c>
      <c r="Q32" s="1">
        <v>1.11</v>
      </c>
      <c r="R32" s="1">
        <v>-1.34</v>
      </c>
    </row>
    <row r="33" spans="1:15" ht="18" customHeight="1">
      <c r="A33" s="66"/>
      <c r="B33" s="67"/>
      <c r="C33" s="68"/>
      <c r="D33" s="69"/>
      <c r="E33" s="70"/>
      <c r="F33" s="68"/>
      <c r="G33" s="71"/>
      <c r="H33" s="67"/>
      <c r="I33" s="68"/>
      <c r="J33" s="69"/>
      <c r="K33" s="70"/>
      <c r="L33" s="68"/>
      <c r="M33" s="71"/>
      <c r="N33" s="67"/>
      <c r="O33" s="87"/>
    </row>
    <row r="34" spans="1:15" ht="18" customHeight="1">
      <c r="A34" s="66"/>
      <c r="B34" s="67"/>
      <c r="C34" s="68"/>
      <c r="D34" s="69"/>
      <c r="E34" s="70"/>
      <c r="F34" s="68"/>
      <c r="G34" s="71"/>
      <c r="H34" s="67"/>
      <c r="I34" s="68"/>
      <c r="J34" s="69"/>
      <c r="K34" s="70"/>
      <c r="L34" s="68"/>
      <c r="M34" s="71"/>
      <c r="N34" s="67"/>
      <c r="O34" s="87"/>
    </row>
    <row r="35" spans="1:15" ht="18" customHeight="1">
      <c r="A35" s="66"/>
      <c r="B35" s="67"/>
      <c r="C35" s="68"/>
      <c r="D35" s="69"/>
      <c r="E35" s="70"/>
      <c r="F35" s="68"/>
      <c r="G35" s="71"/>
      <c r="H35" s="67"/>
      <c r="I35" s="68"/>
      <c r="J35" s="69"/>
      <c r="K35" s="70"/>
      <c r="L35" s="68"/>
      <c r="M35" s="71"/>
      <c r="N35" s="67"/>
      <c r="O35" s="87"/>
    </row>
    <row r="36" spans="1:15" ht="18" customHeight="1">
      <c r="A36" s="66"/>
      <c r="B36" s="67"/>
      <c r="C36" s="68"/>
      <c r="D36" s="69"/>
      <c r="E36" s="70"/>
      <c r="F36" s="68"/>
      <c r="G36" s="71"/>
      <c r="H36" s="67"/>
      <c r="I36" s="68"/>
      <c r="J36" s="69"/>
      <c r="K36" s="70"/>
      <c r="L36" s="68"/>
      <c r="M36" s="71"/>
      <c r="N36" s="67"/>
      <c r="O36" s="87"/>
    </row>
    <row r="37" spans="1:15" ht="18" customHeight="1">
      <c r="A37" s="66"/>
      <c r="B37" s="67"/>
      <c r="C37" s="68"/>
      <c r="D37" s="69"/>
      <c r="E37" s="70"/>
      <c r="F37" s="68"/>
      <c r="G37" s="71"/>
      <c r="H37" s="67"/>
      <c r="I37" s="68"/>
      <c r="J37" s="69"/>
      <c r="K37" s="70"/>
      <c r="L37" s="68"/>
      <c r="M37" s="71"/>
      <c r="N37" s="67"/>
      <c r="O37" s="87"/>
    </row>
    <row r="38" spans="1:15" ht="18" customHeight="1">
      <c r="A38" s="66"/>
      <c r="B38" s="67"/>
      <c r="C38" s="68"/>
      <c r="D38" s="69"/>
      <c r="E38" s="70"/>
      <c r="F38" s="68"/>
      <c r="G38" s="71"/>
      <c r="H38" s="67"/>
      <c r="I38" s="68"/>
      <c r="J38" s="69"/>
      <c r="K38" s="70"/>
      <c r="L38" s="68"/>
      <c r="M38" s="71"/>
      <c r="N38" s="67"/>
      <c r="O38" s="87"/>
    </row>
    <row r="39" spans="1:15" ht="18" customHeight="1">
      <c r="A39" s="66"/>
      <c r="B39" s="67"/>
      <c r="C39" s="68"/>
      <c r="D39" s="69"/>
      <c r="E39" s="70"/>
      <c r="F39" s="68"/>
      <c r="G39" s="71"/>
      <c r="H39" s="67"/>
      <c r="I39" s="68"/>
      <c r="J39" s="69"/>
      <c r="K39" s="70"/>
      <c r="L39" s="68"/>
      <c r="M39" s="71"/>
      <c r="N39" s="67"/>
      <c r="O39" s="87"/>
    </row>
    <row r="40" spans="1:15" ht="18" customHeight="1">
      <c r="A40" s="66"/>
      <c r="B40" s="67"/>
      <c r="C40" s="68"/>
      <c r="D40" s="69"/>
      <c r="E40" s="70"/>
      <c r="F40" s="68"/>
      <c r="G40" s="71"/>
      <c r="H40" s="67"/>
      <c r="I40" s="68"/>
      <c r="J40" s="69"/>
      <c r="K40" s="70"/>
      <c r="L40" s="68"/>
      <c r="M40" s="71"/>
      <c r="N40" s="67"/>
      <c r="O40" s="87"/>
    </row>
    <row r="41" spans="1:15" ht="18" customHeight="1">
      <c r="A41" s="66"/>
      <c r="B41" s="67"/>
      <c r="C41" s="68"/>
      <c r="D41" s="69"/>
      <c r="E41" s="70"/>
      <c r="F41" s="68"/>
      <c r="G41" s="71"/>
      <c r="H41" s="67"/>
      <c r="I41" s="68"/>
      <c r="J41" s="69"/>
      <c r="K41" s="70"/>
      <c r="L41" s="68"/>
      <c r="M41" s="71"/>
      <c r="N41" s="67"/>
      <c r="O41" s="87"/>
    </row>
    <row r="42" spans="1:15" ht="18" customHeight="1">
      <c r="A42" s="66"/>
      <c r="B42" s="90"/>
      <c r="C42" s="91"/>
      <c r="D42" s="92"/>
      <c r="E42" s="93"/>
      <c r="F42" s="91"/>
      <c r="G42" s="94"/>
      <c r="H42" s="90"/>
      <c r="I42" s="91"/>
      <c r="J42" s="92"/>
      <c r="K42" s="95"/>
      <c r="L42" s="91"/>
      <c r="M42" s="94"/>
      <c r="N42" s="96"/>
      <c r="O42" s="97"/>
    </row>
    <row r="43" spans="1:15" ht="22.5" customHeight="1">
      <c r="A43" s="98"/>
      <c r="B43" s="99"/>
      <c r="C43" s="100" t="s">
        <v>22</v>
      </c>
      <c r="D43" s="101"/>
      <c r="E43" s="102"/>
      <c r="F43" s="103"/>
      <c r="G43" s="104"/>
      <c r="H43" s="105"/>
      <c r="I43" s="106"/>
      <c r="J43" s="107"/>
      <c r="K43" s="108"/>
      <c r="L43" s="106"/>
      <c r="M43" s="109"/>
      <c r="N43" s="99"/>
      <c r="O43" s="110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2010-12-01T02:09:53Z</cp:lastPrinted>
  <dcterms:created xsi:type="dcterms:W3CDTF">1994-01-31T08:04:27Z</dcterms:created>
  <dcterms:modified xsi:type="dcterms:W3CDTF">2020-06-08T04:35:38Z</dcterms:modified>
  <cp:category/>
  <cp:version/>
  <cp:contentType/>
  <cp:contentStatus/>
</cp:coreProperties>
</file>