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56A" sheetId="1" r:id="rId1"/>
    <sheet name="กราฟP.5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<sst xmlns="http://schemas.openxmlformats.org/spreadsheetml/2006/main" count="23" uniqueCount="23">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</sst>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น้ำแม่งัด สถานี P.56A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12,925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P.56A'!$N$5:$N$23</c:f>
              <c:numCache>
                <c:ptCount val="19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</c:v>
                </c:pt>
                <c:pt idx="18">
                  <c:v>17797</c:v>
                </c:pt>
              </c:numCache>
            </c:numRef>
          </c:val>
        </c:ser>
        <c:gapWidth val="50"/>
        <c:axId val="20972188"/>
        <c:axId val="5453196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23,533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P.56A'!$P$5:$P$22</c:f>
              <c:numCache>
                <c:ptCount val="18"/>
                <c:pt idx="0">
                  <c:v>23533.869444444445</c:v>
                </c:pt>
                <c:pt idx="1">
                  <c:v>23533.869444444445</c:v>
                </c:pt>
                <c:pt idx="2">
                  <c:v>23533.869444444445</c:v>
                </c:pt>
                <c:pt idx="3">
                  <c:v>23533.869444444445</c:v>
                </c:pt>
                <c:pt idx="4">
                  <c:v>23533.869444444445</c:v>
                </c:pt>
                <c:pt idx="5">
                  <c:v>23533.869444444445</c:v>
                </c:pt>
                <c:pt idx="6">
                  <c:v>23533.869444444445</c:v>
                </c:pt>
                <c:pt idx="7">
                  <c:v>23533.869444444445</c:v>
                </c:pt>
                <c:pt idx="8">
                  <c:v>23533.869444444445</c:v>
                </c:pt>
                <c:pt idx="9">
                  <c:v>23533.869444444445</c:v>
                </c:pt>
                <c:pt idx="10">
                  <c:v>23533.869444444445</c:v>
                </c:pt>
                <c:pt idx="11">
                  <c:v>23533.869444444445</c:v>
                </c:pt>
                <c:pt idx="12">
                  <c:v>23533.869444444445</c:v>
                </c:pt>
                <c:pt idx="13">
                  <c:v>23533.869444444445</c:v>
                </c:pt>
                <c:pt idx="14">
                  <c:v>23533.869444444445</c:v>
                </c:pt>
                <c:pt idx="15">
                  <c:v>23533.869444444445</c:v>
                </c:pt>
                <c:pt idx="16">
                  <c:v>23533.869444444445</c:v>
                </c:pt>
                <c:pt idx="17">
                  <c:v>23533.869444444445</c:v>
                </c:pt>
              </c:numCache>
            </c:numRef>
          </c:val>
          <c:smooth val="0"/>
        </c:ser>
        <c:axId val="20972188"/>
        <c:axId val="54531965"/>
      </c:line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0972188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4">
      <selection activeCell="P26" sqref="P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.75">
      <c r="A3" s="31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.75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.75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N39</f>
        <v>23533.869444444445</v>
      </c>
    </row>
    <row r="6" spans="1:16" ht="21.75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23533.869444444445</v>
      </c>
    </row>
    <row r="7" spans="1:16" ht="21.75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2">P6</f>
        <v>23533.869444444445</v>
      </c>
    </row>
    <row r="8" spans="1:16" ht="21.75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23533.869444444445</v>
      </c>
    </row>
    <row r="9" spans="1:16" ht="21.75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23533.869444444445</v>
      </c>
    </row>
    <row r="10" spans="1:16" ht="21.75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23533.869444444445</v>
      </c>
    </row>
    <row r="11" spans="1:16" ht="21.75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23533.869444444445</v>
      </c>
    </row>
    <row r="12" spans="1:16" ht="21.75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23533.869444444445</v>
      </c>
    </row>
    <row r="13" spans="1:16" ht="21.75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23533.869444444445</v>
      </c>
    </row>
    <row r="14" spans="1:16" ht="21.75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205.51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23533.869444444445</v>
      </c>
    </row>
    <row r="15" spans="1:16" ht="21.75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23533.869444444445</v>
      </c>
    </row>
    <row r="16" spans="1:16" ht="21.75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23533.869444444445</v>
      </c>
    </row>
    <row r="17" spans="1:16" ht="21.75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23533.869444444445</v>
      </c>
    </row>
    <row r="18" spans="1:16" ht="21.75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23533.869444444445</v>
      </c>
    </row>
    <row r="19" spans="1:16" ht="21.75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23533.869444444445</v>
      </c>
    </row>
    <row r="20" spans="1:16" ht="21.75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23533.869444444445</v>
      </c>
    </row>
    <row r="21" spans="1:16" ht="21.75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23533.869444444445</v>
      </c>
    </row>
    <row r="22" spans="1:16" ht="21.75">
      <c r="A22" s="10">
        <v>2560</v>
      </c>
      <c r="B22" s="19">
        <v>5</v>
      </c>
      <c r="C22" s="19">
        <v>291</v>
      </c>
      <c r="D22" s="19">
        <v>327</v>
      </c>
      <c r="E22" s="19">
        <v>4343</v>
      </c>
      <c r="F22" s="19">
        <v>1528</v>
      </c>
      <c r="G22" s="19">
        <v>2673</v>
      </c>
      <c r="H22" s="19">
        <v>5820</v>
      </c>
      <c r="I22" s="19">
        <v>1191</v>
      </c>
      <c r="J22" s="19">
        <v>418</v>
      </c>
      <c r="K22" s="19">
        <v>359</v>
      </c>
      <c r="L22" s="19">
        <v>76</v>
      </c>
      <c r="M22" s="19">
        <v>30</v>
      </c>
      <c r="N22" s="14">
        <f>SUM(B22:M22)</f>
        <v>17061</v>
      </c>
      <c r="P22" s="24">
        <f t="shared" si="0"/>
        <v>23533.869444444445</v>
      </c>
    </row>
    <row r="23" spans="1:16" ht="21.75">
      <c r="A23" s="28">
        <v>2561</v>
      </c>
      <c r="B23" s="29">
        <v>226</v>
      </c>
      <c r="C23" s="29">
        <v>1439</v>
      </c>
      <c r="D23" s="29">
        <v>690</v>
      </c>
      <c r="E23" s="29">
        <v>1712</v>
      </c>
      <c r="F23" s="29">
        <v>4983</v>
      </c>
      <c r="G23" s="29">
        <v>2786</v>
      </c>
      <c r="H23" s="29">
        <v>4414</v>
      </c>
      <c r="I23" s="29">
        <v>1082</v>
      </c>
      <c r="J23" s="29">
        <v>208</v>
      </c>
      <c r="K23" s="29">
        <v>257</v>
      </c>
      <c r="L23" s="29">
        <v>172</v>
      </c>
      <c r="M23" s="29">
        <v>159</v>
      </c>
      <c r="N23" s="30">
        <f>SUM(B23:M23)</f>
        <v>18128</v>
      </c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MAX(B5:B22)</f>
        <v>2398.87</v>
      </c>
      <c r="C38" s="22">
        <f aca="true" t="shared" si="1" ref="C38:N38">MAX(C5:C22)</f>
        <v>3778.12</v>
      </c>
      <c r="D38" s="22">
        <f t="shared" si="1"/>
        <v>2859.59</v>
      </c>
      <c r="E38" s="22">
        <f t="shared" si="1"/>
        <v>7196.71</v>
      </c>
      <c r="F38" s="22">
        <f t="shared" si="1"/>
        <v>18105.96</v>
      </c>
      <c r="G38" s="22">
        <f t="shared" si="1"/>
        <v>18020.77</v>
      </c>
      <c r="H38" s="22">
        <f t="shared" si="1"/>
        <v>10167.03</v>
      </c>
      <c r="I38" s="22">
        <f t="shared" si="1"/>
        <v>6517.41</v>
      </c>
      <c r="J38" s="22">
        <f t="shared" si="1"/>
        <v>4643.89</v>
      </c>
      <c r="K38" s="22">
        <f t="shared" si="1"/>
        <v>2529.05</v>
      </c>
      <c r="L38" s="22">
        <f t="shared" si="1"/>
        <v>1814.42</v>
      </c>
      <c r="M38" s="22">
        <f t="shared" si="1"/>
        <v>1289.66</v>
      </c>
      <c r="N38" s="27">
        <f t="shared" si="1"/>
        <v>62690.25</v>
      </c>
    </row>
    <row r="39" spans="1:14" ht="21.75">
      <c r="A39" s="12" t="s">
        <v>14</v>
      </c>
      <c r="B39" s="22">
        <f>AVERAGE(B5:B22)</f>
        <v>346.0633333333334</v>
      </c>
      <c r="C39" s="22">
        <f aca="true" t="shared" si="2" ref="C39:M39">AVERAGE(C5:C22)</f>
        <v>965.5905555555552</v>
      </c>
      <c r="D39" s="22">
        <f t="shared" si="2"/>
        <v>911.6266666666666</v>
      </c>
      <c r="E39" s="22">
        <f t="shared" si="2"/>
        <v>2474.6111111111113</v>
      </c>
      <c r="F39" s="22">
        <f t="shared" si="2"/>
        <v>5401.2027777777785</v>
      </c>
      <c r="G39" s="22">
        <f t="shared" si="2"/>
        <v>6813.50111111111</v>
      </c>
      <c r="H39" s="22">
        <f t="shared" si="2"/>
        <v>3438.8227777777774</v>
      </c>
      <c r="I39" s="22">
        <f t="shared" si="2"/>
        <v>1786.3255555555554</v>
      </c>
      <c r="J39" s="22">
        <f t="shared" si="2"/>
        <v>656.3694444444444</v>
      </c>
      <c r="K39" s="22">
        <f t="shared" si="2"/>
        <v>384.4322222222222</v>
      </c>
      <c r="L39" s="22">
        <f t="shared" si="2"/>
        <v>200.69666666666666</v>
      </c>
      <c r="M39" s="22">
        <f t="shared" si="2"/>
        <v>154.6272222222222</v>
      </c>
      <c r="N39" s="17">
        <f>SUM(B39:M39)</f>
        <v>23533.869444444445</v>
      </c>
    </row>
    <row r="40" spans="1:14" ht="21.75">
      <c r="A40" s="12" t="s">
        <v>15</v>
      </c>
      <c r="B40" s="22">
        <f>MIN(B5:B22)</f>
        <v>5</v>
      </c>
      <c r="C40" s="22">
        <f aca="true" t="shared" si="3" ref="C40:N40">MIN(C5:C22)</f>
        <v>27.98</v>
      </c>
      <c r="D40" s="22">
        <f t="shared" si="3"/>
        <v>146.71</v>
      </c>
      <c r="E40" s="22">
        <f t="shared" si="3"/>
        <v>607.06</v>
      </c>
      <c r="F40" s="22">
        <f t="shared" si="3"/>
        <v>914.52</v>
      </c>
      <c r="G40" s="22">
        <f t="shared" si="3"/>
        <v>754.95</v>
      </c>
      <c r="H40" s="22">
        <f t="shared" si="3"/>
        <v>401.08</v>
      </c>
      <c r="I40" s="22">
        <f t="shared" si="3"/>
        <v>363.12</v>
      </c>
      <c r="J40" s="22">
        <f t="shared" si="3"/>
        <v>79.82</v>
      </c>
      <c r="K40" s="22">
        <f t="shared" si="3"/>
        <v>57.41</v>
      </c>
      <c r="L40" s="22">
        <f t="shared" si="3"/>
        <v>14.54</v>
      </c>
      <c r="M40" s="22">
        <f t="shared" si="3"/>
        <v>16.7</v>
      </c>
      <c r="N40" s="27">
        <f t="shared" si="3"/>
        <v>4794.63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2019-04-24T06:13:49Z</dcterms:modified>
  <cp:category/>
  <cp:version/>
  <cp:contentType/>
  <cp:contentStatus/>
</cp:coreProperties>
</file>