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<sst xmlns="http://schemas.openxmlformats.org/spreadsheetml/2006/main" count="24" uniqueCount="24">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</sst>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1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4" fillId="0" borderId="0" xfId="46" applyFont="1" applyAlignment="1">
      <alignment horizont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195" fontId="21" fillId="19" borderId="22" xfId="46" applyNumberFormat="1" applyFont="1" applyFill="1" applyBorder="1" applyAlignment="1">
      <alignment horizontal="center"/>
      <protection/>
    </xf>
    <xf numFmtId="195" fontId="21" fillId="19" borderId="23" xfId="46" applyNumberFormat="1" applyFont="1" applyFill="1" applyBorder="1" applyAlignment="1">
      <alignment horizontal="center"/>
      <protection/>
    </xf>
    <xf numFmtId="195" fontId="21" fillId="19" borderId="17" xfId="46" applyNumberFormat="1" applyFont="1" applyFill="1" applyBorder="1" applyAlignment="1">
      <alignment horizont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P.4A'!$A$5:$A$34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'ตะกอน- P.4A'!$N$5:$N$34</c:f>
              <c:numCache>
                <c:ptCount val="30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217191.73000000004</c:v>
                </c:pt>
                <c:pt idx="26">
                  <c:v>27515.719999999998</c:v>
                </c:pt>
                <c:pt idx="27">
                  <c:v>9929.140000000001</c:v>
                </c:pt>
                <c:pt idx="28">
                  <c:v>10335.19</c:v>
                </c:pt>
                <c:pt idx="29">
                  <c:v>25010.811224037967</c:v>
                </c:pt>
              </c:numCache>
            </c:numRef>
          </c:val>
        </c:ser>
        <c:gapWidth val="50"/>
        <c:axId val="19188896"/>
        <c:axId val="3848233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92,080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'ตะกอน- P.4A'!$P$5:$P$33</c:f>
              <c:numCache>
                <c:ptCount val="29"/>
                <c:pt idx="0">
                  <c:v>92080.44785714286</c:v>
                </c:pt>
                <c:pt idx="1">
                  <c:v>92080.44785714286</c:v>
                </c:pt>
                <c:pt idx="2">
                  <c:v>92080.44785714286</c:v>
                </c:pt>
                <c:pt idx="3">
                  <c:v>92080.44785714286</c:v>
                </c:pt>
                <c:pt idx="4">
                  <c:v>92080.44785714286</c:v>
                </c:pt>
                <c:pt idx="5">
                  <c:v>92080.44785714286</c:v>
                </c:pt>
                <c:pt idx="6">
                  <c:v>92080.44785714286</c:v>
                </c:pt>
                <c:pt idx="7">
                  <c:v>92080.44785714286</c:v>
                </c:pt>
                <c:pt idx="8">
                  <c:v>92080.44785714286</c:v>
                </c:pt>
                <c:pt idx="9">
                  <c:v>92080.44785714286</c:v>
                </c:pt>
                <c:pt idx="10">
                  <c:v>92080.44785714286</c:v>
                </c:pt>
                <c:pt idx="11">
                  <c:v>92080.44785714286</c:v>
                </c:pt>
                <c:pt idx="12">
                  <c:v>92080.44785714286</c:v>
                </c:pt>
                <c:pt idx="13">
                  <c:v>92080.44785714286</c:v>
                </c:pt>
                <c:pt idx="14">
                  <c:v>92080.44785714286</c:v>
                </c:pt>
                <c:pt idx="15">
                  <c:v>92080.44785714286</c:v>
                </c:pt>
                <c:pt idx="16">
                  <c:v>92080.44785714286</c:v>
                </c:pt>
                <c:pt idx="17">
                  <c:v>92080.44785714286</c:v>
                </c:pt>
                <c:pt idx="18">
                  <c:v>92080.44785714286</c:v>
                </c:pt>
                <c:pt idx="19">
                  <c:v>92080.44785714286</c:v>
                </c:pt>
                <c:pt idx="20">
                  <c:v>92080.44785714286</c:v>
                </c:pt>
                <c:pt idx="21">
                  <c:v>92080.44785714286</c:v>
                </c:pt>
                <c:pt idx="22">
                  <c:v>92080.44785714286</c:v>
                </c:pt>
                <c:pt idx="23">
                  <c:v>92080.44785714286</c:v>
                </c:pt>
                <c:pt idx="24">
                  <c:v>92080.44785714286</c:v>
                </c:pt>
                <c:pt idx="25">
                  <c:v>92080.44785714286</c:v>
                </c:pt>
                <c:pt idx="26">
                  <c:v>92080.44785714286</c:v>
                </c:pt>
                <c:pt idx="27">
                  <c:v>92080.44785714286</c:v>
                </c:pt>
                <c:pt idx="28">
                  <c:v>92080.44785714286</c:v>
                </c:pt>
              </c:numCache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188896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7" sqref="P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6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92080.44785714286</v>
      </c>
    </row>
    <row r="6" spans="1:16" ht="21.75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92080.44785714286</v>
      </c>
    </row>
    <row r="7" spans="1:16" ht="21.75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3">P6</f>
        <v>92080.44785714286</v>
      </c>
    </row>
    <row r="8" spans="1:16" ht="21.75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92080.44785714286</v>
      </c>
    </row>
    <row r="9" spans="1:16" ht="21.75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92080.44785714286</v>
      </c>
    </row>
    <row r="10" spans="1:16" ht="21.75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92080.44785714286</v>
      </c>
    </row>
    <row r="11" spans="1:16" ht="21.75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92080.44785714286</v>
      </c>
    </row>
    <row r="12" spans="1:16" ht="21.75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92080.44785714286</v>
      </c>
    </row>
    <row r="13" spans="1:16" ht="21.75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92080.44785714286</v>
      </c>
    </row>
    <row r="14" spans="1:16" ht="21.75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92080.44785714286</v>
      </c>
    </row>
    <row r="15" spans="1:16" ht="21.75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92080.44785714286</v>
      </c>
    </row>
    <row r="16" spans="1:16" ht="21.75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92080.44785714286</v>
      </c>
    </row>
    <row r="17" spans="1:16" ht="21.75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92080.44785714286</v>
      </c>
    </row>
    <row r="18" spans="1:16" ht="21.75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92080.44785714286</v>
      </c>
    </row>
    <row r="19" spans="1:16" ht="21.75">
      <c r="A19" s="10">
        <v>2549</v>
      </c>
      <c r="B19" s="33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14"/>
      <c r="P19" s="24">
        <f t="shared" si="0"/>
        <v>92080.44785714286</v>
      </c>
    </row>
    <row r="20" spans="1:16" ht="21.75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92080.44785714286</v>
      </c>
    </row>
    <row r="21" spans="1:16" ht="21.75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92080.44785714286</v>
      </c>
    </row>
    <row r="22" spans="1:16" ht="21.75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92080.44785714286</v>
      </c>
    </row>
    <row r="23" spans="1:16" ht="21.75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92080.44785714286</v>
      </c>
    </row>
    <row r="24" spans="1:16" ht="21.75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92080.44785714286</v>
      </c>
    </row>
    <row r="25" spans="1:16" ht="21.75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92080.44785714286</v>
      </c>
    </row>
    <row r="26" spans="1:16" ht="21.75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92080.44785714286</v>
      </c>
    </row>
    <row r="27" spans="1:16" ht="21.75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92080.44785714286</v>
      </c>
    </row>
    <row r="28" spans="1:16" ht="21.75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92080.44785714286</v>
      </c>
    </row>
    <row r="29" spans="1:16" ht="21.75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92080.44785714286</v>
      </c>
    </row>
    <row r="30" spans="1:16" ht="21.75">
      <c r="A30" s="10">
        <v>2560</v>
      </c>
      <c r="B30" s="19">
        <v>72.15</v>
      </c>
      <c r="C30" s="19">
        <v>4159.77</v>
      </c>
      <c r="D30" s="19">
        <v>2337.21</v>
      </c>
      <c r="E30" s="19">
        <v>76003.86</v>
      </c>
      <c r="F30" s="19">
        <v>15660.21</v>
      </c>
      <c r="G30" s="19">
        <v>52423.84</v>
      </c>
      <c r="H30" s="19">
        <v>63374.48</v>
      </c>
      <c r="I30" s="19">
        <v>2908.81</v>
      </c>
      <c r="J30" s="19">
        <v>215.67</v>
      </c>
      <c r="K30" s="19">
        <v>23.39</v>
      </c>
      <c r="L30" s="19">
        <v>9.35</v>
      </c>
      <c r="M30" s="19">
        <v>2.99</v>
      </c>
      <c r="N30" s="14">
        <f>SUM(B30:M30)</f>
        <v>217191.73000000004</v>
      </c>
      <c r="P30" s="24">
        <f t="shared" si="0"/>
        <v>92080.44785714286</v>
      </c>
    </row>
    <row r="31" spans="1:16" ht="21.75">
      <c r="A31" s="10">
        <v>2561</v>
      </c>
      <c r="B31" s="19">
        <v>65.86</v>
      </c>
      <c r="C31" s="19">
        <v>760.37</v>
      </c>
      <c r="D31" s="19">
        <v>2337.13</v>
      </c>
      <c r="E31" s="19">
        <v>1226.97</v>
      </c>
      <c r="F31" s="19">
        <v>9133.39</v>
      </c>
      <c r="G31" s="19">
        <v>1580.3</v>
      </c>
      <c r="H31" s="19">
        <v>11017.96</v>
      </c>
      <c r="I31" s="19">
        <v>949.7</v>
      </c>
      <c r="J31" s="19">
        <v>343.23</v>
      </c>
      <c r="K31" s="19">
        <v>99.52</v>
      </c>
      <c r="L31" s="19">
        <v>0.98</v>
      </c>
      <c r="M31" s="19">
        <v>0.31</v>
      </c>
      <c r="N31" s="14">
        <f>SUM(B31:M31)</f>
        <v>27515.719999999998</v>
      </c>
      <c r="P31" s="24">
        <f t="shared" si="0"/>
        <v>92080.44785714286</v>
      </c>
    </row>
    <row r="32" spans="1:16" ht="21.75">
      <c r="A32" s="10">
        <v>2562</v>
      </c>
      <c r="B32" s="19">
        <v>3.33</v>
      </c>
      <c r="C32" s="19">
        <v>57.55</v>
      </c>
      <c r="D32" s="19">
        <v>400.16</v>
      </c>
      <c r="E32" s="19">
        <v>4.81</v>
      </c>
      <c r="F32" s="19">
        <v>4996.04</v>
      </c>
      <c r="G32" s="19">
        <v>4135.42</v>
      </c>
      <c r="H32" s="19">
        <v>326.13</v>
      </c>
      <c r="I32" s="19">
        <v>4.99</v>
      </c>
      <c r="J32" s="19">
        <v>0.27</v>
      </c>
      <c r="K32" s="19">
        <v>0.11</v>
      </c>
      <c r="L32" s="19">
        <v>0.12</v>
      </c>
      <c r="M32" s="19">
        <v>0.21</v>
      </c>
      <c r="N32" s="14">
        <f>SUM(B32:M32)</f>
        <v>9929.140000000001</v>
      </c>
      <c r="P32" s="24">
        <f t="shared" si="0"/>
        <v>92080.44785714286</v>
      </c>
    </row>
    <row r="33" spans="1:16" ht="21.75">
      <c r="A33" s="10">
        <v>2563</v>
      </c>
      <c r="B33" s="19">
        <v>2.45</v>
      </c>
      <c r="C33" s="19">
        <v>52.57</v>
      </c>
      <c r="D33" s="19">
        <v>377.18</v>
      </c>
      <c r="E33" s="19">
        <v>3.59</v>
      </c>
      <c r="F33" s="19">
        <v>5309.23</v>
      </c>
      <c r="G33" s="19">
        <v>4262.84</v>
      </c>
      <c r="H33" s="19">
        <v>323.06</v>
      </c>
      <c r="I33" s="19">
        <v>3.79</v>
      </c>
      <c r="J33" s="19">
        <v>0.19</v>
      </c>
      <c r="K33" s="19">
        <v>0.07</v>
      </c>
      <c r="L33" s="19">
        <v>0.08</v>
      </c>
      <c r="M33" s="19">
        <v>0.14</v>
      </c>
      <c r="N33" s="14">
        <f>SUM(B33:M33)</f>
        <v>10335.19</v>
      </c>
      <c r="P33" s="24">
        <f t="shared" si="0"/>
        <v>92080.44785714286</v>
      </c>
    </row>
    <row r="34" spans="1:16" ht="21.75">
      <c r="A34" s="27">
        <v>2564</v>
      </c>
      <c r="B34" s="28">
        <v>0.2250470322298141</v>
      </c>
      <c r="C34" s="28">
        <v>277.2239998799333</v>
      </c>
      <c r="D34" s="28">
        <v>576.9687523112337</v>
      </c>
      <c r="E34" s="28">
        <v>1.5633805198317645</v>
      </c>
      <c r="F34" s="28">
        <v>243.21778280824608</v>
      </c>
      <c r="G34" s="28">
        <v>9379.159921411792</v>
      </c>
      <c r="H34" s="28">
        <v>10646.21547866357</v>
      </c>
      <c r="I34" s="28">
        <v>3818.235432214796</v>
      </c>
      <c r="J34" s="28">
        <v>47.38217952589888</v>
      </c>
      <c r="K34" s="28">
        <v>9.31348217631909</v>
      </c>
      <c r="L34" s="28">
        <v>11.305767494116381</v>
      </c>
      <c r="M34" s="28"/>
      <c r="N34" s="29">
        <f>SUM(B34:M34)</f>
        <v>25010.811224037967</v>
      </c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MAX(B5:B18,B20:B33)</f>
        <v>3858.63</v>
      </c>
      <c r="C38" s="22">
        <f aca="true" t="shared" si="1" ref="C38:M38">MAX(C5:C18,C20:C33)</f>
        <v>17699.62</v>
      </c>
      <c r="D38" s="22">
        <f t="shared" si="1"/>
        <v>14019.1</v>
      </c>
      <c r="E38" s="22">
        <f t="shared" si="1"/>
        <v>76003.86</v>
      </c>
      <c r="F38" s="22">
        <f t="shared" si="1"/>
        <v>110922</v>
      </c>
      <c r="G38" s="22">
        <f t="shared" si="1"/>
        <v>106384.64</v>
      </c>
      <c r="H38" s="22">
        <f t="shared" si="1"/>
        <v>63374.48</v>
      </c>
      <c r="I38" s="22">
        <f t="shared" si="1"/>
        <v>26434.54</v>
      </c>
      <c r="J38" s="22">
        <f t="shared" si="1"/>
        <v>10704.9</v>
      </c>
      <c r="K38" s="22">
        <f t="shared" si="1"/>
        <v>4680.1</v>
      </c>
      <c r="L38" s="22">
        <f t="shared" si="1"/>
        <v>2297.49</v>
      </c>
      <c r="M38" s="22">
        <f t="shared" si="1"/>
        <v>6601.07</v>
      </c>
      <c r="N38" s="26">
        <f>MAX(N5:N18,N20:N33)</f>
        <v>260773.51</v>
      </c>
    </row>
    <row r="39" spans="1:14" ht="21.75">
      <c r="A39" s="12" t="s">
        <v>14</v>
      </c>
      <c r="B39" s="22">
        <f>AVERAGE(B5:B18,B20:B33)</f>
        <v>445.70964285714297</v>
      </c>
      <c r="C39" s="22">
        <f aca="true" t="shared" si="2" ref="C39:M39">AVERAGE(C5:C18,C20:C33)</f>
        <v>4208.619285714286</v>
      </c>
      <c r="D39" s="22">
        <f t="shared" si="2"/>
        <v>3843.150714285714</v>
      </c>
      <c r="E39" s="22">
        <f t="shared" si="2"/>
        <v>8068.59857142857</v>
      </c>
      <c r="F39" s="22">
        <f t="shared" si="2"/>
        <v>18585.396785714285</v>
      </c>
      <c r="G39" s="22">
        <f t="shared" si="2"/>
        <v>34018.703571428574</v>
      </c>
      <c r="H39" s="22">
        <f t="shared" si="2"/>
        <v>11963.677142857143</v>
      </c>
      <c r="I39" s="22">
        <f t="shared" si="2"/>
        <v>7214.015357142858</v>
      </c>
      <c r="J39" s="22">
        <f t="shared" si="2"/>
        <v>2707.7657142857147</v>
      </c>
      <c r="K39" s="22">
        <f t="shared" si="2"/>
        <v>433.48392857142875</v>
      </c>
      <c r="L39" s="22">
        <f t="shared" si="2"/>
        <v>167.43178571428567</v>
      </c>
      <c r="M39" s="22">
        <f t="shared" si="2"/>
        <v>423.895357142857</v>
      </c>
      <c r="N39" s="17">
        <f>SUM(B39:M39)</f>
        <v>92080.44785714286</v>
      </c>
    </row>
    <row r="40" spans="1:14" ht="21.75">
      <c r="A40" s="12" t="s">
        <v>15</v>
      </c>
      <c r="B40" s="22">
        <f>MIN(B5:B18,B20:B33)</f>
        <v>2.45</v>
      </c>
      <c r="C40" s="22">
        <f aca="true" t="shared" si="3" ref="C40:M40">MIN(C5:C18,C20:C33)</f>
        <v>52.39</v>
      </c>
      <c r="D40" s="22">
        <f t="shared" si="3"/>
        <v>14.37</v>
      </c>
      <c r="E40" s="22">
        <f t="shared" si="3"/>
        <v>3.59</v>
      </c>
      <c r="F40" s="22">
        <f t="shared" si="3"/>
        <v>120</v>
      </c>
      <c r="G40" s="22">
        <f t="shared" si="3"/>
        <v>301.51</v>
      </c>
      <c r="H40" s="22">
        <f t="shared" si="3"/>
        <v>31</v>
      </c>
      <c r="I40" s="22">
        <f t="shared" si="3"/>
        <v>3.79</v>
      </c>
      <c r="J40" s="22">
        <f t="shared" si="3"/>
        <v>0.19</v>
      </c>
      <c r="K40" s="22">
        <f t="shared" si="3"/>
        <v>0</v>
      </c>
      <c r="L40" s="22">
        <f t="shared" si="3"/>
        <v>0</v>
      </c>
      <c r="M40" s="22">
        <f t="shared" si="3"/>
        <v>0</v>
      </c>
      <c r="N40" s="26">
        <f>MIN(N5:N18,N20:N33)</f>
        <v>2397.01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L2:N2"/>
    <mergeCell ref="I3:I4"/>
    <mergeCell ref="J3:J4"/>
    <mergeCell ref="K3:K4"/>
    <mergeCell ref="L3:L4"/>
    <mergeCell ref="B19:M19"/>
    <mergeCell ref="G3:G4"/>
    <mergeCell ref="H3:H4"/>
    <mergeCell ref="M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2022-03-16T07:10:00Z</dcterms:modified>
  <cp:category/>
  <cp:version/>
  <cp:contentType/>
  <cp:contentStatus/>
</cp:coreProperties>
</file>