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70" windowHeight="4260" activeTab="0"/>
  </bookViews>
  <sheets>
    <sheet name="H05P24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<sst xmlns="http://schemas.openxmlformats.org/spreadsheetml/2006/main" count="35" uniqueCount="28">
  <si>
    <t>ปริมาณน้ำรายเดือน - ล้านลูกบาศก์เมตร</t>
  </si>
  <si>
    <t>สถานี  : สะพานประชาอุทิศ  อ.จอมทอง  จ.เชียงใหม่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</si>
  <si>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</si>
  <si>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</si>
  <si>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</si>
  <si>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</si>
  <si>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</si>
  <si>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</si>
  <si>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</si>
  <si>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</si>
  <si>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</si>
  <si>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</si>
  <si>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</si>
  <si>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</si>
  <si>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</si>
  <si>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</si>
  <si>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</si>
  <si>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</si>
  <si>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</si>
  <si>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</t>
  </si>
  <si>
    <t>ลบ.ม./วิ</t>
  </si>
  <si>
    <t>สูงสุด</t>
  </si>
  <si>
    <t>ต่ำสุด</t>
  </si>
  <si>
    <t xml:space="preserve"> พี้นที่รับน้ำ    452    ตร.กม. 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</si>
  <si>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</si>
  <si>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2. ปี2536  มีการสำรวจแต่ไม่ได้คำนวณน้ำ</t>
  </si>
  <si>
    <t>แม่น้ำ  : น้ำแม่กลาง P.24A</t>
  </si>
  <si>
    <t>ปริมาณน้ำเฉลี่ย 151.99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</si>
</sst>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0_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8.5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 applyProtection="1">
      <alignment horizontal="righ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20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 applyProtection="1">
      <alignment horizontal="right"/>
      <protection/>
    </xf>
    <xf numFmtId="200" fontId="5" fillId="0" borderId="0" xfId="0" applyNumberFormat="1" applyFont="1" applyAlignment="1" applyProtection="1">
      <alignment/>
      <protection/>
    </xf>
    <xf numFmtId="200" fontId="8" fillId="0" borderId="0" xfId="0" applyNumberFormat="1" applyFont="1" applyAlignment="1" applyProtection="1">
      <alignment/>
      <protection/>
    </xf>
    <xf numFmtId="2" fontId="5" fillId="0" borderId="15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3" fontId="5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Continuous"/>
    </xf>
    <xf numFmtId="2" fontId="5" fillId="0" borderId="17" xfId="0" applyNumberFormat="1" applyFont="1" applyBorder="1" applyAlignment="1" applyProtection="1">
      <alignment horizontal="right" vertical="center"/>
      <protection/>
    </xf>
    <xf numFmtId="2" fontId="5" fillId="0" borderId="18" xfId="0" applyNumberFormat="1" applyFont="1" applyBorder="1" applyAlignment="1" applyProtection="1">
      <alignment horizontal="right" vertical="center"/>
      <protection/>
    </xf>
    <xf numFmtId="2" fontId="5" fillId="0" borderId="18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>
      <alignment horizontal="right" vertical="center"/>
    </xf>
    <xf numFmtId="2" fontId="5" fillId="0" borderId="21" xfId="0" applyNumberFormat="1" applyFont="1" applyBorder="1" applyAlignment="1" applyProtection="1">
      <alignment horizontal="right"/>
      <protection/>
    </xf>
    <xf numFmtId="2" fontId="5" fillId="0" borderId="22" xfId="0" applyNumberFormat="1" applyFont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 applyProtection="1">
      <alignment horizontal="right"/>
      <protection/>
    </xf>
    <xf numFmtId="2" fontId="5" fillId="0" borderId="12" xfId="0" applyNumberFormat="1" applyFont="1" applyBorder="1" applyAlignment="1" applyProtection="1">
      <alignment horizontal="right"/>
      <protection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2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 applyProtection="1">
      <alignment horizontal="right"/>
      <protection/>
    </xf>
    <xf numFmtId="2" fontId="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P.24A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1"/>
          <c:w val="0.95675"/>
          <c:h val="0.8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151.99 ล้านลบ.ม.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กราฟปริมาณน้ำรายปี!$A$3:$A$52</c:f>
              <c:numCache/>
            </c:numRef>
          </c:cat>
          <c:val>
            <c:numRef>
              <c:f>กราฟปริมาณน้ำรายปี!$B$3:$B$52</c:f>
              <c:numCache/>
            </c:numRef>
          </c:val>
        </c:ser>
        <c:axId val="61904066"/>
        <c:axId val="20265683"/>
      </c:barChart>
      <c:lineChart>
        <c:grouping val="standard"/>
        <c:varyColors val="0"/>
        <c:ser>
          <c:idx val="2"/>
          <c:order val="1"/>
          <c:tx>
            <c:v>ปริมาณน้ำเฉลี่ย 151.99 ล้านลบ.ม.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กราฟปริมาณน้ำรายปี!$A$3:$A$52</c:f>
              <c:numCache/>
            </c:numRef>
          </c:cat>
          <c:val>
            <c:numRef>
              <c:f>กราฟปริมาณน้ำรายปี!$C$3:$C$52</c:f>
              <c:numCache/>
            </c:numRef>
          </c:val>
          <c:smooth val="0"/>
        </c:ser>
        <c:axId val="61904066"/>
        <c:axId val="20265683"/>
      </c:lineChart>
      <c:dateAx>
        <c:axId val="61904066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0265683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202656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190406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4"/>
          <c:y val="0.20575"/>
          <c:w val="0.318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28575</xdr:rowOff>
    </xdr:from>
    <xdr:to>
      <xdr:col>17</xdr:col>
      <xdr:colOff>590550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2524125" y="504825"/>
        <a:ext cx="99345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43">
      <selection activeCell="S55" sqref="S55"/>
    </sheetView>
  </sheetViews>
  <sheetFormatPr defaultColWidth="9.00390625" defaultRowHeight="20.25"/>
  <cols>
    <col min="1" max="1" width="5.625" style="3" customWidth="1"/>
    <col min="2" max="13" width="5.625" style="25" customWidth="1"/>
    <col min="14" max="14" width="8.625" style="25" customWidth="1"/>
    <col min="15" max="15" width="7.625" style="25" customWidth="1"/>
    <col min="16" max="16384" width="9.00390625" style="3" customWidth="1"/>
  </cols>
  <sheetData>
    <row r="1" spans="1:15" ht="35.25" customHeight="1">
      <c r="A1" s="3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"/>
      <c r="K2" s="30" t="s">
        <v>23</v>
      </c>
      <c r="L2" s="4"/>
      <c r="M2" s="30"/>
      <c r="N2" s="30"/>
      <c r="O2" s="30"/>
    </row>
    <row r="3" spans="1:15" ht="23.25" customHeight="1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 customHeight="1">
      <c r="A4" s="5"/>
      <c r="B4" s="56"/>
      <c r="C4" s="58"/>
      <c r="D4" s="58"/>
      <c r="E4" s="58"/>
      <c r="F4" s="58"/>
      <c r="G4" s="58"/>
      <c r="H4" s="58"/>
      <c r="I4" s="58"/>
      <c r="J4" s="58"/>
      <c r="K4" s="58"/>
      <c r="L4" s="58"/>
      <c r="M4" s="56"/>
      <c r="N4" s="6" t="s">
        <v>2</v>
      </c>
      <c r="O4" s="6" t="s">
        <v>2</v>
      </c>
    </row>
    <row r="5" spans="1:15" ht="18.75" customHeight="1">
      <c r="A5" s="7" t="s">
        <v>3</v>
      </c>
      <c r="B5" s="27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59" t="s">
        <v>9</v>
      </c>
      <c r="H5" s="59" t="s">
        <v>10</v>
      </c>
      <c r="I5" s="59" t="s">
        <v>11</v>
      </c>
      <c r="J5" s="59" t="s">
        <v>12</v>
      </c>
      <c r="K5" s="59" t="s">
        <v>13</v>
      </c>
      <c r="L5" s="59" t="s">
        <v>14</v>
      </c>
      <c r="M5" s="27" t="s">
        <v>15</v>
      </c>
      <c r="N5" s="7" t="s">
        <v>16</v>
      </c>
      <c r="O5" s="8" t="s">
        <v>17</v>
      </c>
    </row>
    <row r="6" spans="1:15" ht="18.75" customHeight="1">
      <c r="A6" s="9" t="s">
        <v>18</v>
      </c>
      <c r="B6" s="57"/>
      <c r="C6" s="60"/>
      <c r="D6" s="60"/>
      <c r="E6" s="60"/>
      <c r="F6" s="60"/>
      <c r="G6" s="60"/>
      <c r="H6" s="60"/>
      <c r="I6" s="60"/>
      <c r="J6" s="60"/>
      <c r="K6" s="60"/>
      <c r="L6" s="60"/>
      <c r="M6" s="57"/>
      <c r="N6" s="10" t="s">
        <v>19</v>
      </c>
      <c r="O6" s="10" t="s">
        <v>20</v>
      </c>
    </row>
    <row r="7" spans="1:26" s="14" customFormat="1" ht="18" customHeight="1">
      <c r="A7" s="41">
        <v>2516</v>
      </c>
      <c r="B7" s="36">
        <v>0</v>
      </c>
      <c r="C7" s="11">
        <v>2.28</v>
      </c>
      <c r="D7" s="11">
        <v>17.38</v>
      </c>
      <c r="E7" s="11">
        <v>9.383</v>
      </c>
      <c r="F7" s="11">
        <v>30.901</v>
      </c>
      <c r="G7" s="11">
        <v>82.92</v>
      </c>
      <c r="H7" s="11">
        <v>35.81</v>
      </c>
      <c r="I7" s="11">
        <v>24.53</v>
      </c>
      <c r="J7" s="11">
        <v>12.969</v>
      </c>
      <c r="K7" s="11">
        <v>7.04</v>
      </c>
      <c r="L7" s="11">
        <v>2.976</v>
      </c>
      <c r="M7" s="46">
        <v>2.566</v>
      </c>
      <c r="N7" s="51">
        <v>228.755</v>
      </c>
      <c r="O7" s="52">
        <v>7.253773465246067</v>
      </c>
      <c r="P7" s="13" t="s">
        <v>18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4" customFormat="1" ht="18" customHeight="1">
      <c r="A8" s="42">
        <v>2517</v>
      </c>
      <c r="B8" s="37">
        <v>2.843</v>
      </c>
      <c r="C8" s="12">
        <v>12.82</v>
      </c>
      <c r="D8" s="12">
        <v>8.346</v>
      </c>
      <c r="E8" s="12">
        <v>5.538</v>
      </c>
      <c r="F8" s="12">
        <v>10.79</v>
      </c>
      <c r="G8" s="12">
        <v>24.35</v>
      </c>
      <c r="H8" s="12">
        <v>32.24</v>
      </c>
      <c r="I8" s="12">
        <v>63.33</v>
      </c>
      <c r="J8" s="12">
        <v>21.55</v>
      </c>
      <c r="K8" s="12">
        <v>27.307</v>
      </c>
      <c r="L8" s="12">
        <v>5.737</v>
      </c>
      <c r="M8" s="47">
        <v>3.158</v>
      </c>
      <c r="N8" s="51">
        <v>218.009</v>
      </c>
      <c r="O8" s="51">
        <v>6.913020040588533</v>
      </c>
      <c r="P8" s="13" t="s">
        <v>18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4" customFormat="1" ht="18" customHeight="1">
      <c r="A9" s="42">
        <v>2518</v>
      </c>
      <c r="B9" s="37">
        <v>1.833</v>
      </c>
      <c r="C9" s="12">
        <v>7.318</v>
      </c>
      <c r="D9" s="12">
        <v>12.671</v>
      </c>
      <c r="E9" s="12">
        <v>8.408</v>
      </c>
      <c r="F9" s="12">
        <v>28.015</v>
      </c>
      <c r="G9" s="12">
        <v>50.695</v>
      </c>
      <c r="H9" s="12">
        <v>39.254</v>
      </c>
      <c r="I9" s="12">
        <v>21.272</v>
      </c>
      <c r="J9" s="12">
        <v>13.742</v>
      </c>
      <c r="K9" s="12">
        <v>8.027</v>
      </c>
      <c r="L9" s="12">
        <v>3.476</v>
      </c>
      <c r="M9" s="47">
        <v>2.273</v>
      </c>
      <c r="N9" s="51">
        <v>196.98399999999995</v>
      </c>
      <c r="O9" s="51">
        <v>6.246321664129882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4" customFormat="1" ht="18" customHeight="1">
      <c r="A10" s="42">
        <v>2519</v>
      </c>
      <c r="B10" s="37">
        <v>2.238</v>
      </c>
      <c r="C10" s="12">
        <v>6.778</v>
      </c>
      <c r="D10" s="12">
        <v>9.15</v>
      </c>
      <c r="E10" s="12">
        <v>6.108</v>
      </c>
      <c r="F10" s="12">
        <v>15.595</v>
      </c>
      <c r="G10" s="12">
        <v>24.421</v>
      </c>
      <c r="H10" s="12">
        <v>45.23</v>
      </c>
      <c r="I10" s="12">
        <v>35.7</v>
      </c>
      <c r="J10" s="12">
        <v>14.126</v>
      </c>
      <c r="K10" s="12">
        <v>14.088</v>
      </c>
      <c r="L10" s="12">
        <v>2.903</v>
      </c>
      <c r="M10" s="47">
        <v>2.601</v>
      </c>
      <c r="N10" s="51">
        <v>178.93799999999996</v>
      </c>
      <c r="O10" s="51">
        <v>5.6740867579908665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8" customHeight="1">
      <c r="A11" s="42">
        <v>2520</v>
      </c>
      <c r="B11" s="37">
        <v>3.84</v>
      </c>
      <c r="C11" s="12">
        <v>5.37</v>
      </c>
      <c r="D11" s="12">
        <v>4.26</v>
      </c>
      <c r="E11" s="12">
        <v>5.12</v>
      </c>
      <c r="F11" s="12">
        <v>19.5</v>
      </c>
      <c r="G11" s="12">
        <v>73.87</v>
      </c>
      <c r="H11" s="12">
        <v>33.264</v>
      </c>
      <c r="I11" s="12">
        <v>19.855</v>
      </c>
      <c r="J11" s="12">
        <v>12.079</v>
      </c>
      <c r="K11" s="12">
        <v>9.923</v>
      </c>
      <c r="L11" s="12">
        <v>5.141</v>
      </c>
      <c r="M11" s="47">
        <v>2.802</v>
      </c>
      <c r="N11" s="51">
        <v>195.024</v>
      </c>
      <c r="O11" s="51">
        <v>6.184170471841704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4" customFormat="1" ht="18" customHeight="1">
      <c r="A12" s="42">
        <v>2521</v>
      </c>
      <c r="B12" s="37">
        <v>2.53</v>
      </c>
      <c r="C12" s="12">
        <v>16.523</v>
      </c>
      <c r="D12" s="12">
        <v>4.942</v>
      </c>
      <c r="E12" s="12">
        <v>38.863</v>
      </c>
      <c r="F12" s="12">
        <v>39.563</v>
      </c>
      <c r="G12" s="12">
        <v>37.17</v>
      </c>
      <c r="H12" s="12">
        <v>36.729</v>
      </c>
      <c r="I12" s="12">
        <v>15.172</v>
      </c>
      <c r="J12" s="12">
        <v>9.59</v>
      </c>
      <c r="K12" s="12">
        <v>3.287</v>
      </c>
      <c r="L12" s="12">
        <v>0.093</v>
      </c>
      <c r="M12" s="47">
        <v>0.104</v>
      </c>
      <c r="N12" s="51">
        <v>204.566</v>
      </c>
      <c r="O12" s="51">
        <v>6.4867453069507865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18" customHeight="1">
      <c r="A13" s="42">
        <v>2522</v>
      </c>
      <c r="B13" s="37">
        <v>2</v>
      </c>
      <c r="C13" s="12">
        <v>5.543</v>
      </c>
      <c r="D13" s="12">
        <v>18.332</v>
      </c>
      <c r="E13" s="12">
        <v>6.847</v>
      </c>
      <c r="F13" s="12">
        <v>9.884</v>
      </c>
      <c r="G13" s="12">
        <v>16.994</v>
      </c>
      <c r="H13" s="12">
        <v>35.035</v>
      </c>
      <c r="I13" s="12">
        <v>11.845</v>
      </c>
      <c r="J13" s="12">
        <v>7.888</v>
      </c>
      <c r="K13" s="12">
        <v>3.888</v>
      </c>
      <c r="L13" s="12">
        <v>2.549</v>
      </c>
      <c r="M13" s="47">
        <v>2.652</v>
      </c>
      <c r="N13" s="51">
        <v>123.45700000000001</v>
      </c>
      <c r="O13" s="51">
        <v>3.9147957889396245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18" customHeight="1">
      <c r="A14" s="42">
        <v>2523</v>
      </c>
      <c r="B14" s="37">
        <v>3.341</v>
      </c>
      <c r="C14" s="12">
        <v>25.311</v>
      </c>
      <c r="D14" s="12">
        <v>13.454</v>
      </c>
      <c r="E14" s="12">
        <v>5.596</v>
      </c>
      <c r="F14" s="12">
        <v>13.23</v>
      </c>
      <c r="G14" s="12">
        <v>25.968</v>
      </c>
      <c r="H14" s="12">
        <v>35.268</v>
      </c>
      <c r="I14" s="12">
        <v>14.999</v>
      </c>
      <c r="J14" s="12">
        <v>7.75</v>
      </c>
      <c r="K14" s="12">
        <v>4.455</v>
      </c>
      <c r="L14" s="12">
        <v>3.266</v>
      </c>
      <c r="M14" s="47">
        <v>3.22</v>
      </c>
      <c r="N14" s="51">
        <v>155.858</v>
      </c>
      <c r="O14" s="51">
        <v>4.942224759005581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18" customHeight="1">
      <c r="A15" s="42">
        <v>2524</v>
      </c>
      <c r="B15" s="37">
        <v>1.201</v>
      </c>
      <c r="C15" s="12">
        <v>12.541</v>
      </c>
      <c r="D15" s="12">
        <v>6.964</v>
      </c>
      <c r="E15" s="12">
        <v>14.481</v>
      </c>
      <c r="F15" s="12">
        <v>16.955</v>
      </c>
      <c r="G15" s="12">
        <v>13.039</v>
      </c>
      <c r="H15" s="12">
        <v>35.423</v>
      </c>
      <c r="I15" s="12">
        <v>64.047</v>
      </c>
      <c r="J15" s="12">
        <v>21.465</v>
      </c>
      <c r="K15" s="12">
        <v>9.444</v>
      </c>
      <c r="L15" s="12">
        <v>2.773</v>
      </c>
      <c r="M15" s="47">
        <v>2.216</v>
      </c>
      <c r="N15" s="51">
        <v>200.549</v>
      </c>
      <c r="O15" s="51">
        <v>6.359367072552004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18" customHeight="1">
      <c r="A16" s="42">
        <v>2525</v>
      </c>
      <c r="B16" s="37">
        <v>5.857</v>
      </c>
      <c r="C16" s="12">
        <v>8.783</v>
      </c>
      <c r="D16" s="12">
        <v>27.477</v>
      </c>
      <c r="E16" s="12">
        <v>9.238</v>
      </c>
      <c r="F16" s="12">
        <v>16.614</v>
      </c>
      <c r="G16" s="12">
        <v>40.805</v>
      </c>
      <c r="H16" s="12">
        <v>29.354</v>
      </c>
      <c r="I16" s="12">
        <v>18.504</v>
      </c>
      <c r="J16" s="12">
        <v>8.347</v>
      </c>
      <c r="K16" s="12">
        <v>4.787</v>
      </c>
      <c r="L16" s="12">
        <v>1.719</v>
      </c>
      <c r="M16" s="47">
        <v>1.302</v>
      </c>
      <c r="N16" s="51">
        <v>172.78699999999998</v>
      </c>
      <c r="O16" s="51">
        <v>5.479039827498731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18" customHeight="1">
      <c r="A17" s="42">
        <v>2526</v>
      </c>
      <c r="B17" s="37">
        <v>1.324</v>
      </c>
      <c r="C17" s="12">
        <v>5.619</v>
      </c>
      <c r="D17" s="12">
        <v>7.346</v>
      </c>
      <c r="E17" s="12">
        <v>1.812</v>
      </c>
      <c r="F17" s="12">
        <v>18.751</v>
      </c>
      <c r="G17" s="12">
        <v>20.624</v>
      </c>
      <c r="H17" s="12">
        <v>33.393</v>
      </c>
      <c r="I17" s="12">
        <v>52.157</v>
      </c>
      <c r="J17" s="12">
        <v>19.588</v>
      </c>
      <c r="K17" s="12">
        <v>9.607</v>
      </c>
      <c r="L17" s="12">
        <v>3.966</v>
      </c>
      <c r="M17" s="47">
        <v>3.092</v>
      </c>
      <c r="N17" s="51">
        <v>177.27900000000002</v>
      </c>
      <c r="O17" s="51">
        <v>5.621480213089803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18" customHeight="1">
      <c r="A18" s="42">
        <v>2527</v>
      </c>
      <c r="B18" s="37">
        <v>3.683</v>
      </c>
      <c r="C18" s="12">
        <v>3.424</v>
      </c>
      <c r="D18" s="12">
        <v>9.676</v>
      </c>
      <c r="E18" s="12">
        <v>6.76</v>
      </c>
      <c r="F18" s="12">
        <v>7.983</v>
      </c>
      <c r="G18" s="12">
        <v>18.741</v>
      </c>
      <c r="H18" s="12">
        <v>41.91</v>
      </c>
      <c r="I18" s="12">
        <v>15.26</v>
      </c>
      <c r="J18" s="12">
        <v>8.968</v>
      </c>
      <c r="K18" s="12">
        <v>4.197</v>
      </c>
      <c r="L18" s="12">
        <v>2.117</v>
      </c>
      <c r="M18" s="47">
        <v>1.875</v>
      </c>
      <c r="N18" s="51">
        <v>124.59400000000001</v>
      </c>
      <c r="O18" s="51">
        <v>3.950849822425165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18" customHeight="1">
      <c r="A19" s="42">
        <v>2528</v>
      </c>
      <c r="B19" s="37">
        <v>2.381</v>
      </c>
      <c r="C19" s="12">
        <v>5.371</v>
      </c>
      <c r="D19" s="12">
        <v>9.219</v>
      </c>
      <c r="E19" s="12">
        <v>13.349</v>
      </c>
      <c r="F19" s="12">
        <v>8.649</v>
      </c>
      <c r="G19" s="12">
        <v>28.24</v>
      </c>
      <c r="H19" s="12">
        <v>29.946</v>
      </c>
      <c r="I19" s="12">
        <v>55.71</v>
      </c>
      <c r="J19" s="12">
        <v>18.035</v>
      </c>
      <c r="K19" s="12">
        <v>8.791</v>
      </c>
      <c r="L19" s="12">
        <v>3.028</v>
      </c>
      <c r="M19" s="47">
        <v>1.459</v>
      </c>
      <c r="N19" s="51">
        <v>184.178</v>
      </c>
      <c r="O19" s="51">
        <v>5.8402460679857935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18" customHeight="1">
      <c r="A20" s="42">
        <v>2529</v>
      </c>
      <c r="B20" s="37">
        <v>3.063</v>
      </c>
      <c r="C20" s="12">
        <v>9.351</v>
      </c>
      <c r="D20" s="12">
        <v>6.237</v>
      </c>
      <c r="E20" s="12">
        <v>10.546</v>
      </c>
      <c r="F20" s="12">
        <v>15.269</v>
      </c>
      <c r="G20" s="12">
        <v>17.015</v>
      </c>
      <c r="H20" s="12">
        <v>15.382</v>
      </c>
      <c r="I20" s="12">
        <v>11.283</v>
      </c>
      <c r="J20" s="12">
        <v>8.387</v>
      </c>
      <c r="K20" s="12">
        <v>3.114</v>
      </c>
      <c r="L20" s="12">
        <v>0.933</v>
      </c>
      <c r="M20" s="47">
        <v>0.939</v>
      </c>
      <c r="N20" s="51">
        <v>101.519</v>
      </c>
      <c r="O20" s="51">
        <v>3.219146372399797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18" customHeight="1">
      <c r="A21" s="42">
        <v>2530</v>
      </c>
      <c r="B21" s="37">
        <v>1.081</v>
      </c>
      <c r="C21" s="12">
        <v>1.601</v>
      </c>
      <c r="D21" s="12">
        <v>5.693</v>
      </c>
      <c r="E21" s="12">
        <v>2.898</v>
      </c>
      <c r="F21" s="12">
        <v>21.6</v>
      </c>
      <c r="G21" s="12">
        <v>40.174</v>
      </c>
      <c r="H21" s="12">
        <v>24.176</v>
      </c>
      <c r="I21" s="12">
        <v>37.22</v>
      </c>
      <c r="J21" s="12">
        <v>11.519</v>
      </c>
      <c r="K21" s="12">
        <v>6.203</v>
      </c>
      <c r="L21" s="12">
        <v>2.629</v>
      </c>
      <c r="M21" s="47">
        <v>1.896</v>
      </c>
      <c r="N21" s="51">
        <v>156.69</v>
      </c>
      <c r="O21" s="51">
        <v>4.968607305936072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18" customHeight="1">
      <c r="A22" s="42">
        <v>2531</v>
      </c>
      <c r="B22" s="37">
        <v>2.607</v>
      </c>
      <c r="C22" s="12">
        <v>7.788</v>
      </c>
      <c r="D22" s="12">
        <v>25.054</v>
      </c>
      <c r="E22" s="12">
        <v>17.56</v>
      </c>
      <c r="F22" s="12">
        <v>17.906</v>
      </c>
      <c r="G22" s="12">
        <v>20.367</v>
      </c>
      <c r="H22" s="12">
        <v>73.468</v>
      </c>
      <c r="I22" s="12">
        <v>31.132</v>
      </c>
      <c r="J22" s="12">
        <v>17.233</v>
      </c>
      <c r="K22" s="12">
        <v>7.824</v>
      </c>
      <c r="L22" s="12">
        <v>1.56</v>
      </c>
      <c r="M22" s="47">
        <v>0.312</v>
      </c>
      <c r="N22" s="51">
        <v>222.81100000000004</v>
      </c>
      <c r="O22" s="51">
        <v>7.065290461694572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18" customHeight="1">
      <c r="A23" s="42">
        <v>2532</v>
      </c>
      <c r="B23" s="37">
        <v>0.848</v>
      </c>
      <c r="C23" s="12">
        <v>4.006</v>
      </c>
      <c r="D23" s="12">
        <v>4.825</v>
      </c>
      <c r="E23" s="12">
        <v>8.182</v>
      </c>
      <c r="F23" s="12">
        <v>11.226</v>
      </c>
      <c r="G23" s="12">
        <v>10.015</v>
      </c>
      <c r="H23" s="12">
        <v>41.668</v>
      </c>
      <c r="I23" s="12">
        <v>14.691</v>
      </c>
      <c r="J23" s="12">
        <v>8.421</v>
      </c>
      <c r="K23" s="12">
        <v>2.212</v>
      </c>
      <c r="L23" s="12">
        <v>1.059</v>
      </c>
      <c r="M23" s="47">
        <v>0.799</v>
      </c>
      <c r="N23" s="51">
        <v>107.95200000000001</v>
      </c>
      <c r="O23" s="51">
        <v>3.423135464231355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4" customFormat="1" ht="18" customHeight="1">
      <c r="A24" s="42">
        <v>2533</v>
      </c>
      <c r="B24" s="37">
        <v>0.686</v>
      </c>
      <c r="C24" s="12">
        <v>14.511</v>
      </c>
      <c r="D24" s="12">
        <v>3.67</v>
      </c>
      <c r="E24" s="12">
        <v>3.69</v>
      </c>
      <c r="F24" s="12">
        <v>7.416</v>
      </c>
      <c r="G24" s="12">
        <v>27.34</v>
      </c>
      <c r="H24" s="12">
        <v>33.093</v>
      </c>
      <c r="I24" s="12">
        <v>13.999</v>
      </c>
      <c r="J24" s="12">
        <v>5.946</v>
      </c>
      <c r="K24" s="12">
        <v>2.606</v>
      </c>
      <c r="L24" s="12">
        <v>1.388</v>
      </c>
      <c r="M24" s="47">
        <v>1.067</v>
      </c>
      <c r="N24" s="51">
        <v>115.41199999999999</v>
      </c>
      <c r="O24" s="51">
        <v>3.659690512430238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4" customFormat="1" ht="18" customHeight="1">
      <c r="A25" s="42">
        <v>2534</v>
      </c>
      <c r="B25" s="37">
        <v>2.445</v>
      </c>
      <c r="C25" s="12">
        <v>2.587</v>
      </c>
      <c r="D25" s="12">
        <v>7.619</v>
      </c>
      <c r="E25" s="12">
        <v>3.729</v>
      </c>
      <c r="F25" s="12">
        <v>27.538</v>
      </c>
      <c r="G25" s="12">
        <v>23.466</v>
      </c>
      <c r="H25" s="12">
        <v>20.681</v>
      </c>
      <c r="I25" s="12">
        <v>15.778</v>
      </c>
      <c r="J25" s="12">
        <v>4.323</v>
      </c>
      <c r="K25" s="12">
        <v>2.186</v>
      </c>
      <c r="L25" s="12">
        <v>1.398</v>
      </c>
      <c r="M25" s="47">
        <v>0.857</v>
      </c>
      <c r="N25" s="51">
        <v>112.607</v>
      </c>
      <c r="O25" s="51">
        <v>3.5707445459157787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4" customFormat="1" ht="18" customHeight="1">
      <c r="A26" s="42">
        <v>2535</v>
      </c>
      <c r="B26" s="37">
        <v>0.4</v>
      </c>
      <c r="C26" s="12">
        <v>0.423</v>
      </c>
      <c r="D26" s="12">
        <v>0.747</v>
      </c>
      <c r="E26" s="12">
        <v>4.491</v>
      </c>
      <c r="F26" s="12">
        <v>20.071</v>
      </c>
      <c r="G26" s="12">
        <v>36.19</v>
      </c>
      <c r="H26" s="12">
        <v>29.438</v>
      </c>
      <c r="I26" s="12">
        <v>13.451</v>
      </c>
      <c r="J26" s="12">
        <v>10.856</v>
      </c>
      <c r="K26" s="12">
        <v>3.775</v>
      </c>
      <c r="L26" s="12">
        <v>1.191</v>
      </c>
      <c r="M26" s="47">
        <v>0.572</v>
      </c>
      <c r="N26" s="51">
        <v>121.605</v>
      </c>
      <c r="O26" s="51">
        <v>3.856069254185693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 ht="18" customHeight="1">
      <c r="A27" s="42">
        <v>2536</v>
      </c>
      <c r="B27" s="37">
        <v>1.11</v>
      </c>
      <c r="C27" s="12">
        <v>3.38</v>
      </c>
      <c r="D27" s="12">
        <v>2.2</v>
      </c>
      <c r="E27" s="12">
        <v>2.16</v>
      </c>
      <c r="F27" s="12">
        <v>5.28</v>
      </c>
      <c r="G27" s="12">
        <v>22.69</v>
      </c>
      <c r="H27" s="12">
        <v>22.98</v>
      </c>
      <c r="I27" s="12">
        <v>6.72</v>
      </c>
      <c r="J27" s="12">
        <v>3.46</v>
      </c>
      <c r="K27" s="12">
        <v>1.28</v>
      </c>
      <c r="L27" s="12">
        <v>0.51</v>
      </c>
      <c r="M27" s="47">
        <v>5.67</v>
      </c>
      <c r="N27" s="51">
        <f>SUM(B27:M27)</f>
        <v>77.44000000000001</v>
      </c>
      <c r="O27" s="51">
        <f>(N27*0.0317097)</f>
        <v>2.4555991680000004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 ht="18" customHeight="1">
      <c r="A28" s="43">
        <v>2537</v>
      </c>
      <c r="B28" s="38">
        <v>1.53</v>
      </c>
      <c r="C28" s="15">
        <v>7.86</v>
      </c>
      <c r="D28" s="15">
        <v>12</v>
      </c>
      <c r="E28" s="15">
        <v>16.7</v>
      </c>
      <c r="F28" s="15">
        <v>36.1</v>
      </c>
      <c r="G28" s="15">
        <v>34.4</v>
      </c>
      <c r="H28" s="15">
        <v>23.8</v>
      </c>
      <c r="I28" s="15">
        <v>10.5</v>
      </c>
      <c r="J28" s="15">
        <v>9.78</v>
      </c>
      <c r="K28" s="15">
        <v>5.16</v>
      </c>
      <c r="L28" s="15">
        <v>2.32</v>
      </c>
      <c r="M28" s="48">
        <v>1.71</v>
      </c>
      <c r="N28" s="53">
        <v>161.86</v>
      </c>
      <c r="O28" s="53">
        <v>5.132546930492136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18" customHeight="1">
      <c r="A29" s="43">
        <v>2538</v>
      </c>
      <c r="B29" s="38">
        <v>1.29</v>
      </c>
      <c r="C29" s="15">
        <v>8.4</v>
      </c>
      <c r="D29" s="15">
        <v>2.35</v>
      </c>
      <c r="E29" s="15">
        <v>8.85</v>
      </c>
      <c r="F29" s="15">
        <v>26.95</v>
      </c>
      <c r="G29" s="15">
        <v>70.58</v>
      </c>
      <c r="H29" s="15">
        <v>31.32</v>
      </c>
      <c r="I29" s="15">
        <v>16.67</v>
      </c>
      <c r="J29" s="15">
        <v>8.58</v>
      </c>
      <c r="K29" s="15">
        <v>3.92</v>
      </c>
      <c r="L29" s="15">
        <v>3.1</v>
      </c>
      <c r="M29" s="48">
        <v>0.63</v>
      </c>
      <c r="N29" s="53">
        <v>182.64</v>
      </c>
      <c r="O29" s="53">
        <v>5.7914764079147645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18" customHeight="1">
      <c r="A30" s="43">
        <v>2539</v>
      </c>
      <c r="B30" s="38">
        <v>3.876</v>
      </c>
      <c r="C30" s="15">
        <v>3.431</v>
      </c>
      <c r="D30" s="15">
        <v>10.291</v>
      </c>
      <c r="E30" s="15">
        <v>5.479</v>
      </c>
      <c r="F30" s="15">
        <v>18.643</v>
      </c>
      <c r="G30" s="15">
        <v>46.568</v>
      </c>
      <c r="H30" s="15">
        <v>31.453</v>
      </c>
      <c r="I30" s="15">
        <v>20.384</v>
      </c>
      <c r="J30" s="15">
        <v>10.003</v>
      </c>
      <c r="K30" s="15">
        <v>5.528</v>
      </c>
      <c r="L30" s="15">
        <v>1.861</v>
      </c>
      <c r="M30" s="48">
        <v>1.616</v>
      </c>
      <c r="N30" s="53">
        <f aca="true" t="shared" si="0" ref="N30:N38">SUM(B30:M30)</f>
        <v>159.13299999999998</v>
      </c>
      <c r="O30" s="53">
        <v>5.05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18" customHeight="1">
      <c r="A31" s="43">
        <v>2540</v>
      </c>
      <c r="B31" s="38">
        <v>2.588</v>
      </c>
      <c r="C31" s="15">
        <v>1.204</v>
      </c>
      <c r="D31" s="15">
        <v>0.791</v>
      </c>
      <c r="E31" s="15">
        <v>3.345</v>
      </c>
      <c r="F31" s="15">
        <v>13.465</v>
      </c>
      <c r="G31" s="15">
        <v>15.83</v>
      </c>
      <c r="H31" s="15">
        <v>22.635</v>
      </c>
      <c r="I31" s="15">
        <v>7.641</v>
      </c>
      <c r="J31" s="15">
        <v>3.588</v>
      </c>
      <c r="K31" s="15">
        <v>2.137</v>
      </c>
      <c r="L31" s="15">
        <v>1.11</v>
      </c>
      <c r="M31" s="48">
        <v>0.644</v>
      </c>
      <c r="N31" s="53">
        <f t="shared" si="0"/>
        <v>74.97800000000001</v>
      </c>
      <c r="O31" s="53">
        <v>2.38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18" customHeight="1">
      <c r="A32" s="43">
        <v>2541</v>
      </c>
      <c r="B32" s="38">
        <v>0.495</v>
      </c>
      <c r="C32" s="15">
        <v>2.437</v>
      </c>
      <c r="D32" s="15">
        <v>1.417</v>
      </c>
      <c r="E32" s="15">
        <v>3.286</v>
      </c>
      <c r="F32" s="15">
        <v>7.55</v>
      </c>
      <c r="G32" s="15">
        <v>12.366</v>
      </c>
      <c r="H32" s="15">
        <v>1.981</v>
      </c>
      <c r="I32" s="15">
        <v>4.54</v>
      </c>
      <c r="J32" s="15">
        <v>1.812</v>
      </c>
      <c r="K32" s="15">
        <v>0.466</v>
      </c>
      <c r="L32" s="15">
        <v>0.341</v>
      </c>
      <c r="M32" s="48">
        <v>0.719</v>
      </c>
      <c r="N32" s="53">
        <f t="shared" si="0"/>
        <v>37.410000000000004</v>
      </c>
      <c r="O32" s="53">
        <v>1.19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18" customHeight="1">
      <c r="A33" s="43">
        <v>2542</v>
      </c>
      <c r="B33" s="38">
        <v>2.857</v>
      </c>
      <c r="C33" s="15">
        <v>21.766</v>
      </c>
      <c r="D33" s="15">
        <v>8.249</v>
      </c>
      <c r="E33" s="15">
        <v>3.39</v>
      </c>
      <c r="F33" s="15">
        <v>18.87</v>
      </c>
      <c r="G33" s="15">
        <v>34.897</v>
      </c>
      <c r="H33" s="15">
        <v>60.131</v>
      </c>
      <c r="I33" s="15">
        <v>61.619</v>
      </c>
      <c r="J33" s="15">
        <v>11.258</v>
      </c>
      <c r="K33" s="15">
        <v>3.326</v>
      </c>
      <c r="L33" s="15">
        <v>0.815</v>
      </c>
      <c r="M33" s="48">
        <v>0.509</v>
      </c>
      <c r="N33" s="53">
        <f t="shared" si="0"/>
        <v>227.68699999999998</v>
      </c>
      <c r="O33" s="53">
        <v>7.2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 ht="18" customHeight="1">
      <c r="A34" s="43">
        <v>2543</v>
      </c>
      <c r="B34" s="38">
        <v>1.675</v>
      </c>
      <c r="C34" s="15">
        <v>34.031</v>
      </c>
      <c r="D34" s="15">
        <v>13.71</v>
      </c>
      <c r="E34" s="15">
        <v>8.548</v>
      </c>
      <c r="F34" s="15">
        <v>16.923</v>
      </c>
      <c r="G34" s="15">
        <v>36.266</v>
      </c>
      <c r="H34" s="15">
        <v>38.009</v>
      </c>
      <c r="I34" s="15">
        <v>19.031</v>
      </c>
      <c r="J34" s="15">
        <v>9.039</v>
      </c>
      <c r="K34" s="15">
        <v>4.378</v>
      </c>
      <c r="L34" s="15">
        <v>1.488</v>
      </c>
      <c r="M34" s="48">
        <v>5.618</v>
      </c>
      <c r="N34" s="53">
        <f t="shared" si="0"/>
        <v>188.71599999999995</v>
      </c>
      <c r="O34" s="53">
        <f aca="true" t="shared" si="1" ref="O34:O56">+N34*0.0317097</f>
        <v>5.984127745199999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18" customHeight="1">
      <c r="A35" s="43">
        <v>2544</v>
      </c>
      <c r="B35" s="38">
        <v>1.23</v>
      </c>
      <c r="C35" s="15">
        <v>10.27</v>
      </c>
      <c r="D35" s="15">
        <v>2.93</v>
      </c>
      <c r="E35" s="15">
        <v>8.18</v>
      </c>
      <c r="F35" s="15">
        <v>19.58</v>
      </c>
      <c r="G35" s="15">
        <v>15.2</v>
      </c>
      <c r="H35" s="15">
        <v>34.08</v>
      </c>
      <c r="I35" s="15">
        <v>21.22</v>
      </c>
      <c r="J35" s="15">
        <v>9.23</v>
      </c>
      <c r="K35" s="15">
        <v>4.77</v>
      </c>
      <c r="L35" s="15">
        <v>2.72</v>
      </c>
      <c r="M35" s="48">
        <v>0.84</v>
      </c>
      <c r="N35" s="53">
        <f t="shared" si="0"/>
        <v>130.25</v>
      </c>
      <c r="O35" s="53">
        <f t="shared" si="1"/>
        <v>4.130188425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18" customHeight="1">
      <c r="A36" s="43">
        <v>2545</v>
      </c>
      <c r="B36" s="38">
        <v>0.336</v>
      </c>
      <c r="C36" s="15">
        <v>1.706</v>
      </c>
      <c r="D36" s="15">
        <v>3.037</v>
      </c>
      <c r="E36" s="15">
        <v>2.985</v>
      </c>
      <c r="F36" s="15">
        <v>19.482</v>
      </c>
      <c r="G36" s="15">
        <v>64.424</v>
      </c>
      <c r="H36" s="15">
        <v>26.624</v>
      </c>
      <c r="I36" s="15">
        <v>27.69</v>
      </c>
      <c r="J36" s="15">
        <v>13.989</v>
      </c>
      <c r="K36" s="15">
        <v>7.799</v>
      </c>
      <c r="L36" s="15">
        <v>2.193</v>
      </c>
      <c r="M36" s="48">
        <v>3.15</v>
      </c>
      <c r="N36" s="53">
        <f t="shared" si="0"/>
        <v>173.41500000000002</v>
      </c>
      <c r="O36" s="53">
        <f t="shared" si="1"/>
        <v>5.498937625500001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18" customHeight="1">
      <c r="A37" s="43">
        <v>2546</v>
      </c>
      <c r="B37" s="38">
        <v>0.781</v>
      </c>
      <c r="C37" s="15">
        <v>3.439</v>
      </c>
      <c r="D37" s="15">
        <v>3.776</v>
      </c>
      <c r="E37" s="15">
        <v>10.505</v>
      </c>
      <c r="F37" s="15">
        <v>6.32</v>
      </c>
      <c r="G37" s="15">
        <v>22.488</v>
      </c>
      <c r="H37" s="15">
        <v>7.592</v>
      </c>
      <c r="I37" s="15">
        <v>3.865</v>
      </c>
      <c r="J37" s="15">
        <v>1.073</v>
      </c>
      <c r="K37" s="15">
        <v>0.438</v>
      </c>
      <c r="L37" s="15">
        <v>0.526</v>
      </c>
      <c r="M37" s="48">
        <v>0.079</v>
      </c>
      <c r="N37" s="53">
        <f t="shared" si="0"/>
        <v>60.882000000000005</v>
      </c>
      <c r="O37" s="53">
        <f t="shared" si="1"/>
        <v>1.9305499554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18" customHeight="1">
      <c r="A38" s="43">
        <v>2547</v>
      </c>
      <c r="B38" s="38">
        <v>0.288</v>
      </c>
      <c r="C38" s="15">
        <v>8.79</v>
      </c>
      <c r="D38" s="15">
        <v>13.412</v>
      </c>
      <c r="E38" s="15">
        <v>4.799</v>
      </c>
      <c r="F38" s="15">
        <v>7.08</v>
      </c>
      <c r="G38" s="15">
        <v>26.686</v>
      </c>
      <c r="H38" s="15">
        <v>11.81</v>
      </c>
      <c r="I38" s="15">
        <v>7.477</v>
      </c>
      <c r="J38" s="15">
        <v>4.53</v>
      </c>
      <c r="K38" s="15">
        <v>2.339</v>
      </c>
      <c r="L38" s="15">
        <v>0.873</v>
      </c>
      <c r="M38" s="48">
        <v>0.278</v>
      </c>
      <c r="N38" s="53">
        <f t="shared" si="0"/>
        <v>88.36200000000001</v>
      </c>
      <c r="O38" s="53">
        <f t="shared" si="1"/>
        <v>2.8019325114000004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18" customHeight="1">
      <c r="A39" s="43">
        <v>2548</v>
      </c>
      <c r="B39" s="38">
        <v>2.003616</v>
      </c>
      <c r="C39" s="15">
        <v>3.531168</v>
      </c>
      <c r="D39" s="15">
        <v>7.267104000000001</v>
      </c>
      <c r="E39" s="15">
        <v>7.679232000000002</v>
      </c>
      <c r="F39" s="15">
        <v>13.695264000000002</v>
      </c>
      <c r="G39" s="15">
        <v>59.423328000000005</v>
      </c>
      <c r="H39" s="15">
        <v>20.837951999999994</v>
      </c>
      <c r="I39" s="15">
        <v>20.579616</v>
      </c>
      <c r="J39" s="15">
        <v>10.829376000000002</v>
      </c>
      <c r="K39" s="15">
        <v>5.938272</v>
      </c>
      <c r="L39" s="15">
        <v>5.022432</v>
      </c>
      <c r="M39" s="48">
        <v>3.832704</v>
      </c>
      <c r="N39" s="53">
        <v>160.640064</v>
      </c>
      <c r="O39" s="53">
        <f t="shared" si="1"/>
        <v>5.0938482374208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18" customHeight="1">
      <c r="A40" s="43">
        <v>2549</v>
      </c>
      <c r="B40" s="38">
        <v>4.797792000000001</v>
      </c>
      <c r="C40" s="15">
        <v>13.546655999999999</v>
      </c>
      <c r="D40" s="15">
        <v>15.272928000000006</v>
      </c>
      <c r="E40" s="15">
        <v>14.783904000000005</v>
      </c>
      <c r="F40" s="15">
        <v>19.737216000000004</v>
      </c>
      <c r="G40" s="15">
        <v>83.71728000000002</v>
      </c>
      <c r="H40" s="15">
        <v>51.738048000000006</v>
      </c>
      <c r="I40" s="15">
        <v>13.898304000000003</v>
      </c>
      <c r="J40" s="15">
        <v>6.157728000000001</v>
      </c>
      <c r="K40" s="15">
        <v>2.8589759999999997</v>
      </c>
      <c r="L40" s="15">
        <v>1.5033600000000003</v>
      </c>
      <c r="M40" s="48">
        <v>5.98752</v>
      </c>
      <c r="N40" s="53">
        <v>233.99971200000005</v>
      </c>
      <c r="O40" s="53">
        <f t="shared" si="1"/>
        <v>7.420060667606402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18" customHeight="1">
      <c r="A41" s="43">
        <v>2550</v>
      </c>
      <c r="B41" s="38">
        <v>4.553280000000001</v>
      </c>
      <c r="C41" s="15">
        <v>36.27590400000001</v>
      </c>
      <c r="D41" s="15">
        <v>12.76128</v>
      </c>
      <c r="E41" s="15">
        <v>9.369216000000021</v>
      </c>
      <c r="F41" s="15">
        <v>14.243903999999999</v>
      </c>
      <c r="G41" s="15">
        <v>55.77292800000001</v>
      </c>
      <c r="H41" s="15">
        <v>45.973440000000004</v>
      </c>
      <c r="I41" s="15">
        <v>20.96064</v>
      </c>
      <c r="J41" s="15">
        <v>10.594368000000001</v>
      </c>
      <c r="K41" s="15">
        <v>5.451840000000001</v>
      </c>
      <c r="L41" s="15">
        <v>3.7670400000000024</v>
      </c>
      <c r="M41" s="48">
        <v>2.0960639999999997</v>
      </c>
      <c r="N41" s="53">
        <v>221.819904</v>
      </c>
      <c r="O41" s="53">
        <f t="shared" si="1"/>
        <v>7.033842609868801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18" customHeight="1">
      <c r="A42" s="43">
        <v>2551</v>
      </c>
      <c r="B42" s="38">
        <v>1.5327359999999999</v>
      </c>
      <c r="C42" s="15">
        <v>21.600864</v>
      </c>
      <c r="D42" s="15">
        <v>6.396192</v>
      </c>
      <c r="E42" s="15">
        <v>4.4435519999999995</v>
      </c>
      <c r="F42" s="15">
        <v>11.811744000000004</v>
      </c>
      <c r="G42" s="15">
        <v>26.60860800000001</v>
      </c>
      <c r="H42" s="15">
        <v>52.4664</v>
      </c>
      <c r="I42" s="15">
        <v>42.325632000000006</v>
      </c>
      <c r="J42" s="15">
        <v>12.261887999999997</v>
      </c>
      <c r="K42" s="15">
        <v>6.0047999999999995</v>
      </c>
      <c r="L42" s="15">
        <v>2.618784</v>
      </c>
      <c r="M42" s="48">
        <v>3.9242879999999993</v>
      </c>
      <c r="N42" s="53">
        <v>191.99548800000002</v>
      </c>
      <c r="O42" s="53">
        <f t="shared" si="1"/>
        <v>6.088119325833601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 ht="18" customHeight="1">
      <c r="A43" s="43">
        <v>2552</v>
      </c>
      <c r="B43" s="38">
        <v>2.7414720000000004</v>
      </c>
      <c r="C43" s="15">
        <v>17.233344000000002</v>
      </c>
      <c r="D43" s="15">
        <v>13.525920000000003</v>
      </c>
      <c r="E43" s="15">
        <v>13.94582400000002</v>
      </c>
      <c r="F43" s="15">
        <v>22.663584</v>
      </c>
      <c r="G43" s="15">
        <v>44.57635200000001</v>
      </c>
      <c r="H43" s="15">
        <v>43.02547200000001</v>
      </c>
      <c r="I43" s="15">
        <v>13.416191999999995</v>
      </c>
      <c r="J43" s="15">
        <v>6.048</v>
      </c>
      <c r="K43" s="15">
        <v>3.58992</v>
      </c>
      <c r="L43" s="15">
        <v>0.758592</v>
      </c>
      <c r="M43" s="48">
        <v>1.5249600000000005</v>
      </c>
      <c r="N43" s="53">
        <v>183.0496320000001</v>
      </c>
      <c r="O43" s="53">
        <f t="shared" si="1"/>
        <v>5.8044489158304025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 ht="18" customHeight="1">
      <c r="A44" s="43">
        <v>2553</v>
      </c>
      <c r="B44" s="38">
        <v>2.049408</v>
      </c>
      <c r="C44" s="15">
        <v>1.4852160000000003</v>
      </c>
      <c r="D44" s="15">
        <v>2.313792</v>
      </c>
      <c r="E44" s="15">
        <v>3.558816</v>
      </c>
      <c r="F44" s="15">
        <v>10.300607999999997</v>
      </c>
      <c r="G44" s="15">
        <v>20.072447999999998</v>
      </c>
      <c r="H44" s="15">
        <v>49.457088</v>
      </c>
      <c r="I44" s="15">
        <v>8.866368000000001</v>
      </c>
      <c r="J44" s="15">
        <v>2.9289599999999996</v>
      </c>
      <c r="K44" s="15">
        <v>1.130112</v>
      </c>
      <c r="L44" s="15">
        <v>0.6635520000000004</v>
      </c>
      <c r="M44" s="48">
        <v>4.796064</v>
      </c>
      <c r="N44" s="53">
        <v>107.622432</v>
      </c>
      <c r="O44" s="53">
        <f t="shared" si="1"/>
        <v>3.4126750319904002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 ht="18" customHeight="1">
      <c r="A45" s="43">
        <v>2554</v>
      </c>
      <c r="B45" s="38">
        <v>5.724864</v>
      </c>
      <c r="C45" s="15">
        <v>20.798208</v>
      </c>
      <c r="D45" s="15">
        <v>18.719424</v>
      </c>
      <c r="E45" s="15">
        <v>14.894495999999997</v>
      </c>
      <c r="F45" s="15">
        <v>47.969280000000005</v>
      </c>
      <c r="G45" s="15">
        <v>70.042752</v>
      </c>
      <c r="H45" s="15">
        <v>98.598816</v>
      </c>
      <c r="I45" s="15">
        <v>18.932832</v>
      </c>
      <c r="J45" s="15">
        <v>9.988704000000002</v>
      </c>
      <c r="K45" s="15">
        <v>6.385824000000001</v>
      </c>
      <c r="L45" s="15">
        <v>4.059936000000007</v>
      </c>
      <c r="M45" s="48">
        <v>0.8389439999999999</v>
      </c>
      <c r="N45" s="53">
        <v>316.95408</v>
      </c>
      <c r="O45" s="53">
        <f t="shared" si="1"/>
        <v>10.050518790576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 ht="18" customHeight="1">
      <c r="A46" s="43">
        <v>2555</v>
      </c>
      <c r="B46" s="38">
        <v>4.534272</v>
      </c>
      <c r="C46" s="15">
        <v>11.215584000000003</v>
      </c>
      <c r="D46" s="15">
        <v>5.317056</v>
      </c>
      <c r="E46" s="15">
        <v>8.551872000000001</v>
      </c>
      <c r="F46" s="15">
        <v>15.285887999999998</v>
      </c>
      <c r="G46" s="15">
        <v>43.395264</v>
      </c>
      <c r="H46" s="15">
        <v>16.784063999999997</v>
      </c>
      <c r="I46" s="15">
        <v>13.207968000000001</v>
      </c>
      <c r="J46" s="15">
        <v>4.278528</v>
      </c>
      <c r="K46" s="15">
        <v>1.026432</v>
      </c>
      <c r="L46" s="15">
        <v>0.9305280000000002</v>
      </c>
      <c r="M46" s="48">
        <v>0.7456320000000001</v>
      </c>
      <c r="N46" s="53">
        <v>125.27308800000002</v>
      </c>
      <c r="O46" s="53">
        <f t="shared" si="1"/>
        <v>3.9723720385536003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 ht="18" customHeight="1">
      <c r="A47" s="43">
        <v>2556</v>
      </c>
      <c r="B47" s="38">
        <v>0.533088</v>
      </c>
      <c r="C47" s="15">
        <v>0.5935680000000001</v>
      </c>
      <c r="D47" s="15">
        <v>2.424384</v>
      </c>
      <c r="E47" s="15">
        <v>4.5696959999999995</v>
      </c>
      <c r="F47" s="15">
        <v>15.246144000000001</v>
      </c>
      <c r="G47" s="15">
        <v>31.187808000000008</v>
      </c>
      <c r="H47" s="15">
        <v>38.623391999999996</v>
      </c>
      <c r="I47" s="15">
        <v>15.746400000000001</v>
      </c>
      <c r="J47" s="15">
        <v>8.567423999999999</v>
      </c>
      <c r="K47" s="15">
        <v>4.375296000000001</v>
      </c>
      <c r="L47" s="15">
        <v>2.833920000000001</v>
      </c>
      <c r="M47" s="48">
        <v>2.2645440000000012</v>
      </c>
      <c r="N47" s="53">
        <v>126.96566400000002</v>
      </c>
      <c r="O47" s="53">
        <f t="shared" si="1"/>
        <v>4.0260431157408005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18" customHeight="1">
      <c r="A48" s="43">
        <v>2557</v>
      </c>
      <c r="B48" s="38">
        <v>2.1980160000000013</v>
      </c>
      <c r="C48" s="15">
        <v>3.330719999999999</v>
      </c>
      <c r="D48" s="15">
        <v>4.093631999999999</v>
      </c>
      <c r="E48" s="15">
        <v>4.018464</v>
      </c>
      <c r="F48" s="15">
        <v>7.847712000000001</v>
      </c>
      <c r="G48" s="15">
        <v>20.006784</v>
      </c>
      <c r="H48" s="15">
        <v>10.971072</v>
      </c>
      <c r="I48" s="15">
        <v>6.838560000000003</v>
      </c>
      <c r="J48" s="15">
        <v>2.858112</v>
      </c>
      <c r="K48" s="15">
        <v>3.0672000000000006</v>
      </c>
      <c r="L48" s="15">
        <v>1.6035840000000001</v>
      </c>
      <c r="M48" s="48">
        <v>1.7055360000000002</v>
      </c>
      <c r="N48" s="53">
        <v>68.539392</v>
      </c>
      <c r="O48" s="53">
        <f t="shared" si="1"/>
        <v>2.1733635585024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 ht="18" customHeight="1">
      <c r="A49" s="43">
        <v>2558</v>
      </c>
      <c r="B49" s="38">
        <v>1.2156480000000005</v>
      </c>
      <c r="C49" s="15">
        <v>1.4990400000000006</v>
      </c>
      <c r="D49" s="15">
        <v>0.8622720000000001</v>
      </c>
      <c r="E49" s="15">
        <v>5.736096</v>
      </c>
      <c r="F49" s="15">
        <v>13.204512000000001</v>
      </c>
      <c r="G49" s="15">
        <v>15.316991999999999</v>
      </c>
      <c r="H49" s="15">
        <v>6.168960000000002</v>
      </c>
      <c r="I49" s="15">
        <v>4.212000000000001</v>
      </c>
      <c r="J49" s="15">
        <v>1.1301119999999996</v>
      </c>
      <c r="K49" s="15">
        <v>0.860544</v>
      </c>
      <c r="L49" s="15">
        <v>0.5391359999999966</v>
      </c>
      <c r="M49" s="48">
        <v>0.4561920000000004</v>
      </c>
      <c r="N49" s="53">
        <v>51.201504000000014</v>
      </c>
      <c r="O49" s="53">
        <f t="shared" si="1"/>
        <v>1.6235843313888005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 ht="18" customHeight="1">
      <c r="A50" s="43">
        <v>2559</v>
      </c>
      <c r="B50" s="38">
        <v>0.2928960000000001</v>
      </c>
      <c r="C50" s="15">
        <v>0.5866560000000001</v>
      </c>
      <c r="D50" s="15">
        <v>5.847552</v>
      </c>
      <c r="E50" s="15">
        <v>9.091872</v>
      </c>
      <c r="F50" s="15">
        <v>7.4321280000000005</v>
      </c>
      <c r="G50" s="15">
        <v>25.730783999999996</v>
      </c>
      <c r="H50" s="15">
        <v>10.717919999999998</v>
      </c>
      <c r="I50" s="15">
        <v>17.454528000000003</v>
      </c>
      <c r="J50" s="15">
        <v>3.3618240000000017</v>
      </c>
      <c r="K50" s="15">
        <v>0.49939199999999995</v>
      </c>
      <c r="L50" s="15">
        <v>0.31190399999999996</v>
      </c>
      <c r="M50" s="48">
        <v>0.30585599999999996</v>
      </c>
      <c r="N50" s="53">
        <v>81.63331199999999</v>
      </c>
      <c r="O50" s="53">
        <f t="shared" si="1"/>
        <v>2.5885678335263997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 ht="18" customHeight="1">
      <c r="A51" s="43">
        <v>2560</v>
      </c>
      <c r="B51" s="38">
        <v>0.30153599999999997</v>
      </c>
      <c r="C51" s="15">
        <v>18.911232000000002</v>
      </c>
      <c r="D51" s="15">
        <v>4.880735999999999</v>
      </c>
      <c r="E51" s="15">
        <v>8.014464</v>
      </c>
      <c r="F51" s="15">
        <v>29.683584000000003</v>
      </c>
      <c r="G51" s="15">
        <v>26.851391999999993</v>
      </c>
      <c r="H51" s="15">
        <v>69.62976000000002</v>
      </c>
      <c r="I51" s="15">
        <v>21.485952000000008</v>
      </c>
      <c r="J51" s="15">
        <v>10.551168000000002</v>
      </c>
      <c r="K51" s="15">
        <v>8.024831999999996</v>
      </c>
      <c r="L51" s="15">
        <v>4.294944</v>
      </c>
      <c r="M51" s="48">
        <v>3.411935999999999</v>
      </c>
      <c r="N51" s="53">
        <v>206.041536</v>
      </c>
      <c r="O51" s="53">
        <f t="shared" si="1"/>
        <v>6.5335152940992005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 ht="18" customHeight="1">
      <c r="A52" s="43">
        <v>2561</v>
      </c>
      <c r="B52" s="38">
        <v>3.500064000000002</v>
      </c>
      <c r="C52" s="15">
        <v>8.170848</v>
      </c>
      <c r="D52" s="15">
        <v>12.704256</v>
      </c>
      <c r="E52" s="15">
        <v>10.643616000000002</v>
      </c>
      <c r="F52" s="15">
        <v>14.013216</v>
      </c>
      <c r="G52" s="15">
        <v>17.368992</v>
      </c>
      <c r="H52" s="15">
        <v>28.495584000000004</v>
      </c>
      <c r="I52" s="15">
        <v>13.101696000000004</v>
      </c>
      <c r="J52" s="15">
        <v>7.463232000000001</v>
      </c>
      <c r="K52" s="15">
        <v>5.47344</v>
      </c>
      <c r="L52" s="15">
        <v>2.7207360000000005</v>
      </c>
      <c r="M52" s="48">
        <v>2.7388800000000004</v>
      </c>
      <c r="N52" s="53">
        <v>126.39456000000003</v>
      </c>
      <c r="O52" s="53">
        <f t="shared" si="1"/>
        <v>4.0079335792320006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4" customFormat="1" ht="18" customHeight="1">
      <c r="A53" s="43">
        <v>2562</v>
      </c>
      <c r="B53" s="38">
        <v>2.8002240000000005</v>
      </c>
      <c r="C53" s="15">
        <v>3.21408</v>
      </c>
      <c r="D53" s="15">
        <v>2.5099199999999997</v>
      </c>
      <c r="E53" s="15">
        <v>2.6654399999999994</v>
      </c>
      <c r="F53" s="15">
        <v>25.830143999999997</v>
      </c>
      <c r="G53" s="15">
        <v>21.834143999999995</v>
      </c>
      <c r="H53" s="15">
        <v>16.995744</v>
      </c>
      <c r="I53" s="15">
        <v>10.446624000000002</v>
      </c>
      <c r="J53" s="15">
        <v>5.033663999999999</v>
      </c>
      <c r="K53" s="15">
        <v>3.393792000000001</v>
      </c>
      <c r="L53" s="15">
        <v>2.1513600000000053</v>
      </c>
      <c r="M53" s="48">
        <v>1.483488</v>
      </c>
      <c r="N53" s="53">
        <v>98.35862399999999</v>
      </c>
      <c r="O53" s="53">
        <f t="shared" si="1"/>
        <v>3.1189224594528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s="14" customFormat="1" ht="18" customHeight="1">
      <c r="A54" s="43">
        <v>2563</v>
      </c>
      <c r="B54" s="38">
        <v>2.4995520000000013</v>
      </c>
      <c r="C54" s="15">
        <v>4.2819840000000005</v>
      </c>
      <c r="D54" s="15">
        <v>4.137696</v>
      </c>
      <c r="E54" s="15">
        <v>4.485024</v>
      </c>
      <c r="F54" s="15">
        <v>9.376992000000001</v>
      </c>
      <c r="G54" s="15">
        <v>16.062623999999996</v>
      </c>
      <c r="H54" s="15">
        <v>13.089599999999999</v>
      </c>
      <c r="I54" s="15">
        <v>10.760255999999998</v>
      </c>
      <c r="J54" s="15">
        <v>4.872096</v>
      </c>
      <c r="K54" s="15">
        <v>3.532896000000001</v>
      </c>
      <c r="L54" s="15">
        <v>3.185568</v>
      </c>
      <c r="M54" s="48">
        <v>3.593376</v>
      </c>
      <c r="N54" s="53">
        <v>79.87766400000001</v>
      </c>
      <c r="O54" s="53">
        <f t="shared" si="1"/>
        <v>2.5328967621408003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4" customFormat="1" ht="18" customHeight="1">
      <c r="A55" s="43">
        <v>2564</v>
      </c>
      <c r="B55" s="38">
        <v>4.888512</v>
      </c>
      <c r="C55" s="15">
        <v>3.2978880000000004</v>
      </c>
      <c r="D55" s="15">
        <v>2.9358719999999994</v>
      </c>
      <c r="E55" s="15">
        <v>11.576736000000002</v>
      </c>
      <c r="F55" s="15">
        <v>7.487424000000002</v>
      </c>
      <c r="G55" s="15">
        <v>41.99731200000001</v>
      </c>
      <c r="H55" s="15">
        <v>45.022176</v>
      </c>
      <c r="I55" s="15">
        <v>22.463136000000006</v>
      </c>
      <c r="J55" s="15">
        <v>9.329471999999997</v>
      </c>
      <c r="K55" s="15">
        <v>5.3326080000000005</v>
      </c>
      <c r="L55" s="15">
        <v>3.0481920000000002</v>
      </c>
      <c r="M55" s="48">
        <v>3.350592</v>
      </c>
      <c r="N55" s="53">
        <v>160.72992000000002</v>
      </c>
      <c r="O55" s="53">
        <f t="shared" si="1"/>
        <v>5.096697544224001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s="14" customFormat="1" ht="18" customHeight="1">
      <c r="A56" s="43">
        <v>2565</v>
      </c>
      <c r="B56" s="38">
        <v>5.0751360000000005</v>
      </c>
      <c r="C56" s="15">
        <v>29.840831999999995</v>
      </c>
      <c r="D56" s="15">
        <v>9.202464</v>
      </c>
      <c r="E56" s="15">
        <v>13.839552000000005</v>
      </c>
      <c r="F56" s="15">
        <v>17.087328</v>
      </c>
      <c r="G56" s="15">
        <v>48.39091200000001</v>
      </c>
      <c r="H56" s="15">
        <v>50.30294400000002</v>
      </c>
      <c r="I56" s="15">
        <v>9.871200000000002</v>
      </c>
      <c r="J56" s="15">
        <v>6.157728000000002</v>
      </c>
      <c r="K56" s="15">
        <v>2.623104000000001</v>
      </c>
      <c r="L56" s="15">
        <v>1.9094399999999998</v>
      </c>
      <c r="M56" s="48">
        <v>1.65456</v>
      </c>
      <c r="N56" s="53">
        <v>195.95520000000002</v>
      </c>
      <c r="O56" s="53">
        <f t="shared" si="1"/>
        <v>6.2136806054400004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s="14" customFormat="1" ht="18" customHeight="1">
      <c r="A57" s="43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8"/>
      <c r="N57" s="53"/>
      <c r="O57" s="5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s="14" customFormat="1" ht="18" customHeight="1">
      <c r="A58" s="43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8"/>
      <c r="N58" s="53"/>
      <c r="O58" s="5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8" customHeight="1">
      <c r="A59" s="61" t="s">
        <v>21</v>
      </c>
      <c r="B59" s="62">
        <f aca="true" t="shared" si="2" ref="B59:O59">MAX(B7:B58)</f>
        <v>5.857</v>
      </c>
      <c r="C59" s="63">
        <f t="shared" si="2"/>
        <v>36.27590400000001</v>
      </c>
      <c r="D59" s="63">
        <f t="shared" si="2"/>
        <v>27.477</v>
      </c>
      <c r="E59" s="63">
        <f t="shared" si="2"/>
        <v>38.863</v>
      </c>
      <c r="F59" s="63">
        <f t="shared" si="2"/>
        <v>47.969280000000005</v>
      </c>
      <c r="G59" s="63">
        <f t="shared" si="2"/>
        <v>83.71728000000002</v>
      </c>
      <c r="H59" s="63">
        <f t="shared" si="2"/>
        <v>98.598816</v>
      </c>
      <c r="I59" s="63">
        <f t="shared" si="2"/>
        <v>64.047</v>
      </c>
      <c r="J59" s="63">
        <f t="shared" si="2"/>
        <v>21.55</v>
      </c>
      <c r="K59" s="63">
        <f t="shared" si="2"/>
        <v>27.307</v>
      </c>
      <c r="L59" s="63">
        <f t="shared" si="2"/>
        <v>5.737</v>
      </c>
      <c r="M59" s="64">
        <f t="shared" si="2"/>
        <v>5.98752</v>
      </c>
      <c r="N59" s="65">
        <f t="shared" si="2"/>
        <v>316.95408</v>
      </c>
      <c r="O59" s="66">
        <f t="shared" si="2"/>
        <v>10.050518790576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" customHeight="1">
      <c r="A60" s="44" t="s">
        <v>17</v>
      </c>
      <c r="B60" s="39">
        <f aca="true" t="shared" si="3" ref="B60:M60">AVERAGE(B7:B58)</f>
        <v>2.26998224</v>
      </c>
      <c r="C60" s="16">
        <f t="shared" si="3"/>
        <v>9.281515839999999</v>
      </c>
      <c r="D60" s="16">
        <f t="shared" si="3"/>
        <v>8.167949599999998</v>
      </c>
      <c r="E60" s="16">
        <f t="shared" si="3"/>
        <v>8.25387744</v>
      </c>
      <c r="F60" s="16">
        <f t="shared" si="3"/>
        <v>17.132313440000004</v>
      </c>
      <c r="G60" s="16">
        <f t="shared" si="3"/>
        <v>34.06311408</v>
      </c>
      <c r="H60" s="16">
        <f t="shared" si="3"/>
        <v>33.641508640000005</v>
      </c>
      <c r="I60" s="16">
        <f t="shared" si="3"/>
        <v>20.837198080000004</v>
      </c>
      <c r="J60" s="16">
        <f t="shared" si="3"/>
        <v>9.03072768</v>
      </c>
      <c r="K60" s="16">
        <f t="shared" si="3"/>
        <v>5.0774256000000015</v>
      </c>
      <c r="L60" s="16">
        <f t="shared" si="3"/>
        <v>2.19364016</v>
      </c>
      <c r="M60" s="49">
        <f t="shared" si="3"/>
        <v>2.0387227200000004</v>
      </c>
      <c r="N60" s="54">
        <f>SUM(B60:M60)</f>
        <v>151.98797552000005</v>
      </c>
      <c r="O60" s="54">
        <f>AVERAGE(O7:O58)</f>
        <v>4.819305092907443</v>
      </c>
      <c r="P60" s="17"/>
      <c r="Q60" s="18"/>
      <c r="R60" s="18"/>
      <c r="S60" s="17"/>
      <c r="T60" s="17"/>
      <c r="U60" s="17"/>
      <c r="V60" s="17"/>
      <c r="W60" s="17"/>
      <c r="X60" s="17"/>
      <c r="Y60" s="17"/>
      <c r="Z60" s="17"/>
    </row>
    <row r="61" spans="1:15" ht="18" customHeight="1">
      <c r="A61" s="45" t="s">
        <v>22</v>
      </c>
      <c r="B61" s="40">
        <f aca="true" t="shared" si="4" ref="B61:O61">MIN(B7:B58)</f>
        <v>0</v>
      </c>
      <c r="C61" s="19">
        <f t="shared" si="4"/>
        <v>0.423</v>
      </c>
      <c r="D61" s="19">
        <f t="shared" si="4"/>
        <v>0.747</v>
      </c>
      <c r="E61" s="19">
        <f t="shared" si="4"/>
        <v>1.812</v>
      </c>
      <c r="F61" s="19">
        <f t="shared" si="4"/>
        <v>5.28</v>
      </c>
      <c r="G61" s="19">
        <f t="shared" si="4"/>
        <v>10.015</v>
      </c>
      <c r="H61" s="19">
        <f t="shared" si="4"/>
        <v>1.981</v>
      </c>
      <c r="I61" s="19">
        <f t="shared" si="4"/>
        <v>3.865</v>
      </c>
      <c r="J61" s="19">
        <f t="shared" si="4"/>
        <v>1.073</v>
      </c>
      <c r="K61" s="19">
        <f t="shared" si="4"/>
        <v>0.438</v>
      </c>
      <c r="L61" s="19">
        <f t="shared" si="4"/>
        <v>0.093</v>
      </c>
      <c r="M61" s="50">
        <f t="shared" si="4"/>
        <v>0.079</v>
      </c>
      <c r="N61" s="55">
        <f t="shared" si="4"/>
        <v>37.410000000000004</v>
      </c>
      <c r="O61" s="55">
        <f t="shared" si="4"/>
        <v>1.19</v>
      </c>
    </row>
    <row r="62" spans="1:15" ht="18.75" customHeight="1">
      <c r="A62" s="20" t="s">
        <v>24</v>
      </c>
      <c r="B62" s="22"/>
      <c r="C62" s="3"/>
      <c r="D62" s="21"/>
      <c r="E62" s="22"/>
      <c r="F62" s="22"/>
      <c r="G62" s="22"/>
      <c r="H62" s="22"/>
      <c r="I62" s="24"/>
      <c r="J62" s="24"/>
      <c r="K62" s="24"/>
      <c r="L62" s="31"/>
      <c r="M62" s="31"/>
      <c r="N62" s="32"/>
      <c r="O62" s="32"/>
    </row>
    <row r="63" spans="1:15" ht="18.75" customHeight="1">
      <c r="A63" s="23"/>
      <c r="B63" s="24" t="s">
        <v>25</v>
      </c>
      <c r="C63" s="24"/>
      <c r="D63" s="3"/>
      <c r="E63" s="24"/>
      <c r="F63" s="24"/>
      <c r="G63" s="24"/>
      <c r="H63" s="24"/>
      <c r="I63" s="22"/>
      <c r="J63" s="22"/>
      <c r="K63" s="22"/>
      <c r="L63" s="22"/>
      <c r="M63" s="22"/>
      <c r="N63" s="22"/>
      <c r="O63" s="22"/>
    </row>
    <row r="64" spans="1:15" ht="18.75">
      <c r="A64" s="33"/>
      <c r="B64" s="34"/>
      <c r="L64" s="3"/>
      <c r="M64" s="3"/>
      <c r="N64" s="3"/>
      <c r="O64" s="3"/>
    </row>
  </sheetData>
  <sheetProtection/>
  <printOptions/>
  <pageMargins left="0.7874015748031497" right="0.15748031496062992" top="0.29" bottom="0.24" header="0.23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T21" sqref="T21"/>
    </sheetView>
  </sheetViews>
  <sheetFormatPr defaultColWidth="9.00390625" defaultRowHeight="20.25"/>
  <cols>
    <col min="1" max="1" width="11.75390625" style="3" bestFit="1" customWidth="1"/>
    <col min="2" max="16384" width="9.00390625" style="3" customWidth="1"/>
  </cols>
  <sheetData>
    <row r="1" spans="1:3" ht="18.75">
      <c r="A1" s="26" t="s">
        <v>3</v>
      </c>
      <c r="B1" s="27" t="s">
        <v>2</v>
      </c>
      <c r="C1" s="3" t="s">
        <v>27</v>
      </c>
    </row>
    <row r="2" spans="1:2" ht="18.75">
      <c r="A2" s="26"/>
      <c r="B2" s="27" t="s">
        <v>16</v>
      </c>
    </row>
    <row r="3" spans="1:3" ht="18.75">
      <c r="A3" s="28">
        <v>26936</v>
      </c>
      <c r="B3" s="25">
        <v>228.755</v>
      </c>
      <c r="C3" s="25">
        <v>151.99</v>
      </c>
    </row>
    <row r="4" spans="1:3" ht="18.75">
      <c r="A4" s="28">
        <v>27302</v>
      </c>
      <c r="B4" s="25">
        <v>218.009</v>
      </c>
      <c r="C4" s="25">
        <v>151.99</v>
      </c>
    </row>
    <row r="5" spans="1:3" ht="18.75">
      <c r="A5" s="28">
        <v>27668</v>
      </c>
      <c r="B5" s="25">
        <v>196.98399999999995</v>
      </c>
      <c r="C5" s="25">
        <v>151.99</v>
      </c>
    </row>
    <row r="6" spans="1:3" ht="18.75">
      <c r="A6" s="28">
        <v>28034</v>
      </c>
      <c r="B6" s="25">
        <v>178.93799999999996</v>
      </c>
      <c r="C6" s="25">
        <v>151.99</v>
      </c>
    </row>
    <row r="7" spans="1:3" ht="18.75">
      <c r="A7" s="28">
        <v>28400</v>
      </c>
      <c r="B7" s="25">
        <v>195.024</v>
      </c>
      <c r="C7" s="25">
        <v>151.99</v>
      </c>
    </row>
    <row r="8" spans="1:3" ht="18.75">
      <c r="A8" s="28">
        <v>28766</v>
      </c>
      <c r="B8" s="25">
        <v>204.566</v>
      </c>
      <c r="C8" s="25">
        <v>151.99</v>
      </c>
    </row>
    <row r="9" spans="1:3" ht="18.75">
      <c r="A9" s="28">
        <v>29132</v>
      </c>
      <c r="B9" s="25">
        <v>123.45700000000001</v>
      </c>
      <c r="C9" s="25">
        <v>151.99</v>
      </c>
    </row>
    <row r="10" spans="1:3" ht="18.75">
      <c r="A10" s="28">
        <v>29498</v>
      </c>
      <c r="B10" s="25">
        <v>155.858</v>
      </c>
      <c r="C10" s="25">
        <v>151.99</v>
      </c>
    </row>
    <row r="11" spans="1:3" ht="18.75">
      <c r="A11" s="28">
        <v>29864</v>
      </c>
      <c r="B11" s="25">
        <v>200.549</v>
      </c>
      <c r="C11" s="25">
        <v>151.99</v>
      </c>
    </row>
    <row r="12" spans="1:3" ht="18.75">
      <c r="A12" s="28">
        <v>30230</v>
      </c>
      <c r="B12" s="25">
        <v>172.78699999999998</v>
      </c>
      <c r="C12" s="25">
        <v>151.99</v>
      </c>
    </row>
    <row r="13" spans="1:3" ht="18.75">
      <c r="A13" s="28">
        <v>30596</v>
      </c>
      <c r="B13" s="25">
        <v>177.27900000000002</v>
      </c>
      <c r="C13" s="25">
        <v>151.99</v>
      </c>
    </row>
    <row r="14" spans="1:3" ht="18.75">
      <c r="A14" s="28">
        <v>30962</v>
      </c>
      <c r="B14" s="25">
        <v>124.59400000000001</v>
      </c>
      <c r="C14" s="25">
        <v>151.99</v>
      </c>
    </row>
    <row r="15" spans="1:3" ht="18.75">
      <c r="A15" s="28">
        <v>31328</v>
      </c>
      <c r="B15" s="25">
        <v>184.178</v>
      </c>
      <c r="C15" s="25">
        <v>151.99</v>
      </c>
    </row>
    <row r="16" spans="1:3" ht="18.75">
      <c r="A16" s="28">
        <v>31694</v>
      </c>
      <c r="B16" s="25">
        <v>101.519</v>
      </c>
      <c r="C16" s="25">
        <v>151.99</v>
      </c>
    </row>
    <row r="17" spans="1:3" ht="18.75">
      <c r="A17" s="28">
        <v>32060</v>
      </c>
      <c r="B17" s="25">
        <v>156.69</v>
      </c>
      <c r="C17" s="25">
        <v>151.99</v>
      </c>
    </row>
    <row r="18" spans="1:3" ht="18.75">
      <c r="A18" s="28">
        <v>32426</v>
      </c>
      <c r="B18" s="25">
        <v>222.81100000000004</v>
      </c>
      <c r="C18" s="25">
        <v>151.99</v>
      </c>
    </row>
    <row r="19" spans="1:3" ht="18.75">
      <c r="A19" s="28">
        <v>32792</v>
      </c>
      <c r="B19" s="25">
        <v>107.95200000000001</v>
      </c>
      <c r="C19" s="25">
        <v>151.99</v>
      </c>
    </row>
    <row r="20" spans="1:3" ht="18.75">
      <c r="A20" s="28">
        <v>33158</v>
      </c>
      <c r="B20" s="25">
        <v>115.41199999999999</v>
      </c>
      <c r="C20" s="25">
        <v>151.99</v>
      </c>
    </row>
    <row r="21" spans="1:3" ht="18.75">
      <c r="A21" s="28">
        <v>33524</v>
      </c>
      <c r="B21" s="25">
        <v>112.607</v>
      </c>
      <c r="C21" s="25">
        <v>151.99</v>
      </c>
    </row>
    <row r="22" spans="1:3" ht="18.75">
      <c r="A22" s="28">
        <v>33890</v>
      </c>
      <c r="B22" s="25">
        <v>121.605</v>
      </c>
      <c r="C22" s="25">
        <v>151.99</v>
      </c>
    </row>
    <row r="23" spans="1:3" ht="18.75">
      <c r="A23" s="28">
        <v>34256</v>
      </c>
      <c r="B23" s="25">
        <v>77.44</v>
      </c>
      <c r="C23" s="25">
        <v>151.99</v>
      </c>
    </row>
    <row r="24" spans="1:3" ht="18.75">
      <c r="A24" s="28">
        <v>34622</v>
      </c>
      <c r="B24" s="25">
        <v>161.86</v>
      </c>
      <c r="C24" s="25">
        <v>151.99</v>
      </c>
    </row>
    <row r="25" spans="1:3" ht="18.75">
      <c r="A25" s="28">
        <v>34988</v>
      </c>
      <c r="B25" s="25">
        <v>182.64</v>
      </c>
      <c r="C25" s="25">
        <v>151.99</v>
      </c>
    </row>
    <row r="26" spans="1:3" ht="18.75">
      <c r="A26" s="28">
        <v>35354</v>
      </c>
      <c r="B26" s="25">
        <v>159.13299999999998</v>
      </c>
      <c r="C26" s="25">
        <v>151.99</v>
      </c>
    </row>
    <row r="27" spans="1:3" ht="18.75">
      <c r="A27" s="28">
        <v>35720</v>
      </c>
      <c r="B27" s="25">
        <v>74.97800000000001</v>
      </c>
      <c r="C27" s="25">
        <v>151.99</v>
      </c>
    </row>
    <row r="28" spans="1:3" ht="18.75">
      <c r="A28" s="28">
        <v>36086</v>
      </c>
      <c r="B28" s="25">
        <v>37.41</v>
      </c>
      <c r="C28" s="25">
        <v>151.99</v>
      </c>
    </row>
    <row r="29" spans="1:3" ht="18.75">
      <c r="A29" s="28">
        <v>36452</v>
      </c>
      <c r="B29" s="25">
        <v>227.68699999999998</v>
      </c>
      <c r="C29" s="25">
        <v>151.99</v>
      </c>
    </row>
    <row r="30" spans="1:3" ht="18.75">
      <c r="A30" s="28">
        <v>36818</v>
      </c>
      <c r="B30" s="25">
        <v>188.71599999999995</v>
      </c>
      <c r="C30" s="25">
        <v>151.99</v>
      </c>
    </row>
    <row r="31" spans="1:3" ht="18.75">
      <c r="A31" s="28">
        <v>37184</v>
      </c>
      <c r="B31" s="25">
        <v>130.25</v>
      </c>
      <c r="C31" s="25">
        <v>151.99</v>
      </c>
    </row>
    <row r="32" spans="1:3" ht="18.75">
      <c r="A32" s="28">
        <v>37550</v>
      </c>
      <c r="B32" s="25">
        <v>173.415</v>
      </c>
      <c r="C32" s="25">
        <v>151.99</v>
      </c>
    </row>
    <row r="33" spans="1:3" ht="18.75">
      <c r="A33" s="28">
        <v>37916</v>
      </c>
      <c r="B33" s="25">
        <v>60.882000000000005</v>
      </c>
      <c r="C33" s="25">
        <v>151.99</v>
      </c>
    </row>
    <row r="34" spans="1:3" ht="18.75">
      <c r="A34" s="28">
        <v>38282</v>
      </c>
      <c r="B34" s="25">
        <v>88.36200000000001</v>
      </c>
      <c r="C34" s="25">
        <v>151.99</v>
      </c>
    </row>
    <row r="35" spans="1:3" ht="18.75">
      <c r="A35" s="28">
        <v>38648</v>
      </c>
      <c r="B35" s="25">
        <v>160.640064</v>
      </c>
      <c r="C35" s="25">
        <v>151.99</v>
      </c>
    </row>
    <row r="36" spans="1:3" ht="18.75">
      <c r="A36" s="28">
        <v>39014</v>
      </c>
      <c r="B36" s="25">
        <v>234</v>
      </c>
      <c r="C36" s="25">
        <v>151.99</v>
      </c>
    </row>
    <row r="37" spans="1:3" ht="18.75">
      <c r="A37" s="28">
        <v>39380</v>
      </c>
      <c r="B37" s="25">
        <v>221.819904</v>
      </c>
      <c r="C37" s="25">
        <v>151.99</v>
      </c>
    </row>
    <row r="38" spans="1:3" ht="18.75">
      <c r="A38" s="28">
        <v>39746</v>
      </c>
      <c r="B38" s="25">
        <v>192</v>
      </c>
      <c r="C38" s="25">
        <v>151.99</v>
      </c>
    </row>
    <row r="39" spans="1:3" ht="18.75">
      <c r="A39" s="28">
        <v>40111</v>
      </c>
      <c r="B39" s="25">
        <v>183.05</v>
      </c>
      <c r="C39" s="25">
        <v>151.99</v>
      </c>
    </row>
    <row r="40" spans="1:3" ht="18.75">
      <c r="A40" s="28">
        <v>40476</v>
      </c>
      <c r="B40" s="25">
        <v>107.62</v>
      </c>
      <c r="C40" s="25">
        <v>151.99</v>
      </c>
    </row>
    <row r="41" spans="1:3" ht="18.75">
      <c r="A41" s="28">
        <v>40841</v>
      </c>
      <c r="B41" s="25">
        <v>316.95</v>
      </c>
      <c r="C41" s="25">
        <v>151.99</v>
      </c>
    </row>
    <row r="42" spans="1:3" ht="18.75">
      <c r="A42" s="28">
        <v>41207</v>
      </c>
      <c r="B42" s="25">
        <v>125.27308800000002</v>
      </c>
      <c r="C42" s="25">
        <v>151.99</v>
      </c>
    </row>
    <row r="43" spans="1:3" ht="18.75">
      <c r="A43" s="28">
        <v>41572</v>
      </c>
      <c r="B43" s="25">
        <v>126.97</v>
      </c>
      <c r="C43" s="25">
        <v>151.99</v>
      </c>
    </row>
    <row r="44" spans="1:3" ht="18.75">
      <c r="A44" s="28">
        <v>41937</v>
      </c>
      <c r="B44" s="25">
        <v>68.54</v>
      </c>
      <c r="C44" s="25">
        <v>151.99</v>
      </c>
    </row>
    <row r="45" spans="1:3" ht="18.75">
      <c r="A45" s="28">
        <v>42302</v>
      </c>
      <c r="B45" s="25">
        <v>51.2</v>
      </c>
      <c r="C45" s="25">
        <v>151.99</v>
      </c>
    </row>
    <row r="46" spans="1:3" ht="18.75">
      <c r="A46" s="28">
        <v>42668</v>
      </c>
      <c r="B46" s="25">
        <v>81.63</v>
      </c>
      <c r="C46" s="25">
        <v>151.99</v>
      </c>
    </row>
    <row r="47" spans="1:3" ht="18.75">
      <c r="A47" s="28">
        <v>43033</v>
      </c>
      <c r="B47" s="3">
        <v>206.04</v>
      </c>
      <c r="C47" s="25">
        <v>151.99</v>
      </c>
    </row>
    <row r="48" spans="1:3" ht="18.75">
      <c r="A48" s="28">
        <v>43398</v>
      </c>
      <c r="B48" s="25">
        <v>126.39456000000003</v>
      </c>
      <c r="C48" s="25">
        <v>151.99</v>
      </c>
    </row>
    <row r="49" spans="1:3" ht="18.75">
      <c r="A49" s="28">
        <v>43763</v>
      </c>
      <c r="B49" s="3">
        <v>98.36</v>
      </c>
      <c r="C49" s="25">
        <v>151.99</v>
      </c>
    </row>
    <row r="50" spans="1:3" ht="18.75">
      <c r="A50" s="28">
        <v>44129</v>
      </c>
      <c r="B50" s="3">
        <v>79.88</v>
      </c>
      <c r="C50" s="25">
        <v>151.99</v>
      </c>
    </row>
    <row r="51" spans="1:3" ht="18.75">
      <c r="A51" s="28">
        <v>44494</v>
      </c>
      <c r="B51" s="3">
        <v>160.73</v>
      </c>
      <c r="C51" s="25">
        <v>151.99</v>
      </c>
    </row>
    <row r="52" spans="1:3" ht="18.75">
      <c r="A52" s="28">
        <v>44859</v>
      </c>
      <c r="B52" s="3">
        <v>195.96</v>
      </c>
      <c r="C52" s="25">
        <v>151.99</v>
      </c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2010-09-21T03:10:57Z</cp:lastPrinted>
  <dcterms:created xsi:type="dcterms:W3CDTF">1994-03-03T13:47:43Z</dcterms:created>
  <dcterms:modified xsi:type="dcterms:W3CDTF">2023-06-06T06:04:30Z</dcterms:modified>
  <cp:category/>
  <cp:version/>
  <cp:contentType/>
  <cp:contentStatus/>
</cp:coreProperties>
</file>