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1" activeTab="4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<sst xmlns="http://schemas.openxmlformats.org/spreadsheetml/2006/main" count="963" uniqueCount="231">
  <si>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</si>
  <si>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</si>
  <si>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</si>
  <si>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</si>
  <si>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</si>
  <si>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</si>
  <si>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</si>
  <si>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</si>
  <si>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</si>
  <si>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</si>
  <si>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</si>
  <si>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</si>
  <si>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</si>
  <si>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</si>
  <si>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</si>
  <si>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</si>
  <si>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</si>
  <si>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</si>
  <si>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</si>
  <si>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</si>
  <si>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</si>
  <si>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</si>
  <si>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</si>
  <si>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</si>
  <si>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</si>
  <si>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</si>
  <si>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</si>
  <si>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</si>
  <si>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</si>
  <si>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</si>
  <si>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</si>
  <si>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</si>
  <si>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</si>
  <si>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</si>
  <si>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</si>
  <si>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</si>
  <si>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</si>
  <si>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</si>
  <si>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</si>
  <si>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</si>
  <si>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</si>
  <si>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</si>
  <si>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</si>
  <si>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</si>
  <si>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</si>
  <si>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</si>
  <si>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</si>
  <si>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</si>
  <si>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</si>
  <si>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</si>
  <si>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</si>
  <si>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</si>
  <si>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</si>
  <si>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</si>
  <si>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</si>
  <si>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</si>
  <si>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</si>
  <si>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</si>
  <si>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</si>
  <si>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</si>
  <si>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</si>
  <si>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</si>
  <si>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</si>
  <si>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</si>
  <si>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</si>
  <si>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</si>
  <si>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</si>
  <si>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</si>
  <si>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</si>
  <si>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</si>
  <si>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</si>
  <si>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</si>
  <si>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</si>
  <si>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</si>
  <si>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</si>
  <si>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</si>
  <si>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</si>
  <si>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</si>
  <si>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</si>
  <si>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</si>
  <si>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</si>
  <si>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</si>
  <si>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</si>
  <si>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</si>
  <si>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</si>
  <si>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</si>
  <si>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</si>
  <si>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</si>
  <si>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</si>
  <si>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</si>
  <si>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</si>
  <si>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</si>
  <si>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</si>
  <si>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</si>
  <si>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</si>
  <si>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</si>
  <si>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</si>
  <si>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</si>
  <si>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</si>
  <si>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</si>
  <si>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</si>
  <si>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</si>
  <si>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</si>
  <si>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</si>
  <si>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</si>
  <si>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</si>
  <si>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</si>
  <si>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</si>
  <si>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</si>
  <si>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</si>
  <si>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</si>
  <si>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</si>
  <si>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</si>
  <si>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</si>
  <si>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</si>
  <si>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</si>
  <si>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</si>
  <si>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</si>
  <si>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</si>
  <si>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</si>
  <si>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</si>
  <si>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</si>
  <si>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</si>
  <si>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</si>
  <si>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</si>
  <si>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</si>
  <si>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</si>
  <si>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</si>
  <si>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</si>
  <si>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</si>
  <si>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</si>
  <si>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</si>
  <si>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</si>
  <si>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</si>
  <si>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</si>
  <si>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</si>
  <si>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</si>
  <si>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</si>
  <si>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</si>
  <si>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</si>
  <si>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</si>
  <si>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</si>
  <si>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</si>
  <si>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</si>
  <si>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</si>
  <si>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</si>
  <si>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</si>
  <si>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</si>
  <si>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</si>
  <si>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</si>
  <si>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</si>
  <si>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</si>
  <si>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</si>
  <si>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</si>
  <si>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</si>
  <si>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</si>
  <si>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</si>
  <si>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</si>
  <si>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</si>
  <si>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</si>
  <si>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</si>
  <si>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</si>
  <si>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</si>
  <si>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</si>
  <si>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</si>
  <si>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</si>
  <si>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</si>
  <si>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</si>
  <si>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</si>
  <si>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</si>
  <si>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</si>
  <si>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</si>
  <si>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</si>
  <si>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</si>
  <si>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</si>
  <si>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</si>
  <si>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</si>
  <si>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</si>
  <si>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</si>
  <si>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</si>
  <si>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</si>
  <si>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</si>
  <si>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</si>
  <si>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</si>
  <si>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</si>
  <si>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</si>
  <si>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</si>
  <si>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</si>
  <si>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</si>
  <si>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</si>
  <si>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</si>
  <si>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</si>
  <si>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</si>
  <si>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</si>
  <si>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</si>
  <si>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</si>
  <si>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</si>
  <si>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</si>
  <si>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</si>
  <si>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</si>
  <si>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</si>
  <si>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</si>
  <si>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</si>
  <si>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</si>
  <si>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</si>
  <si>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</si>
  <si>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</si>
  <si>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</si>
  <si>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</si>
  <si>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</si>
  <si>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</si>
  <si>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</si>
  <si>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</si>
  <si>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</si>
  <si>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</si>
  <si>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</si>
  <si>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</si>
  <si>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</si>
  <si>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</si>
  <si>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 xml:space="preserve">Station..... P.1.................................... Water year...1993-2020....... </t>
  </si>
  <si>
    <t>88-91</t>
  </si>
  <si>
    <t>Station  P.1  Water year 2022</t>
  </si>
  <si>
    <t xml:space="preserve"> </t>
  </si>
  <si>
    <t>118-120</t>
  </si>
  <si>
    <t>121-123</t>
  </si>
  <si>
    <t>124-126</t>
  </si>
  <si>
    <t>Suspended Sediment</t>
  </si>
  <si>
    <t>Sediment Concentration</t>
  </si>
  <si>
    <t>by Weight p.p.m.</t>
  </si>
  <si>
    <t>Computed by Naruebest</t>
  </si>
  <si>
    <t>Checked by Uten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</si>
</sst>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  <numFmt numFmtId="210" formatCode="0.00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#,##0.0"/>
    <numFmt numFmtId="216" formatCode="#,##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6" applyFont="1">
      <alignment/>
      <protection/>
    </xf>
    <xf numFmtId="2" fontId="10" fillId="0" borderId="16" xfId="56" applyNumberFormat="1" applyFont="1" applyFill="1" applyBorder="1" applyAlignment="1" applyProtection="1">
      <alignment horizontal="center" vertical="center" shrinkToFit="1"/>
      <protection/>
    </xf>
    <xf numFmtId="199" fontId="10" fillId="0" borderId="16" xfId="56" applyNumberFormat="1" applyFont="1" applyFill="1" applyBorder="1" applyAlignment="1" applyProtection="1">
      <alignment horizontal="center" vertical="center" wrapText="1"/>
      <protection/>
    </xf>
    <xf numFmtId="192" fontId="10" fillId="0" borderId="16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6" applyFont="1" applyFill="1" applyBorder="1" applyAlignment="1" applyProtection="1" quotePrefix="1">
      <alignment horizontal="center" vertical="center"/>
      <protection/>
    </xf>
    <xf numFmtId="2" fontId="10" fillId="33" borderId="16" xfId="56" applyNumberFormat="1" applyFont="1" applyFill="1" applyBorder="1" applyAlignment="1" applyProtection="1" quotePrefix="1">
      <alignment horizontal="center" vertical="center"/>
      <protection/>
    </xf>
    <xf numFmtId="0" fontId="10" fillId="33" borderId="17" xfId="56" applyFont="1" applyFill="1" applyBorder="1" applyAlignment="1" applyProtection="1" quotePrefix="1">
      <alignment horizontal="center" vertical="center"/>
      <protection/>
    </xf>
    <xf numFmtId="0" fontId="10" fillId="33" borderId="18" xfId="56" applyFont="1" applyFill="1" applyBorder="1" applyAlignment="1" applyProtection="1" quotePrefix="1">
      <alignment horizontal="center" vertical="center"/>
      <protection/>
    </xf>
    <xf numFmtId="199" fontId="10" fillId="33" borderId="16" xfId="56" applyNumberFormat="1" applyFont="1" applyFill="1" applyBorder="1" applyAlignment="1" applyProtection="1" quotePrefix="1">
      <alignment horizontal="center" vertical="center"/>
      <protection/>
    </xf>
    <xf numFmtId="192" fontId="10" fillId="33" borderId="16" xfId="56" applyNumberFormat="1" applyFont="1" applyFill="1" applyBorder="1" applyAlignment="1" applyProtection="1" quotePrefix="1">
      <alignment horizontal="center" vertical="center"/>
      <protection/>
    </xf>
    <xf numFmtId="195" fontId="10" fillId="33" borderId="16" xfId="56" applyNumberFormat="1" applyFont="1" applyFill="1" applyBorder="1" applyAlignment="1" applyProtection="1" quotePrefix="1">
      <alignment horizontal="center" vertical="center"/>
      <protection/>
    </xf>
    <xf numFmtId="4" fontId="10" fillId="33" borderId="19" xfId="56" applyNumberFormat="1" applyFont="1" applyFill="1" applyBorder="1" applyAlignment="1" applyProtection="1">
      <alignment horizontal="center" vertical="center"/>
      <protection/>
    </xf>
    <xf numFmtId="4" fontId="10" fillId="33" borderId="18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191" fontId="10" fillId="0" borderId="0" xfId="56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0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0" xfId="57" applyNumberFormat="1" applyFont="1" applyFill="1" applyBorder="1">
      <alignment/>
      <protection/>
    </xf>
    <xf numFmtId="0" fontId="4" fillId="0" borderId="23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2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91" fontId="4" fillId="0" borderId="23" xfId="0" applyNumberFormat="1" applyFont="1" applyFill="1" applyBorder="1" applyAlignment="1">
      <alignment/>
    </xf>
    <xf numFmtId="191" fontId="4" fillId="0" borderId="23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2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209" fontId="4" fillId="0" borderId="23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27" xfId="58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58" applyNumberFormat="1" applyFont="1" applyFill="1" applyBorder="1" applyAlignment="1">
      <alignment horizontal="center" vertical="center"/>
      <protection/>
    </xf>
    <xf numFmtId="206" fontId="25" fillId="0" borderId="0" xfId="58" applyNumberFormat="1" applyFont="1" applyFill="1" applyBorder="1" applyAlignment="1">
      <alignment horizontal="center" vertical="center"/>
      <protection/>
    </xf>
    <xf numFmtId="206" fontId="24" fillId="0" borderId="24" xfId="58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209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/>
    </xf>
    <xf numFmtId="192" fontId="4" fillId="0" borderId="28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"/>
    </xf>
    <xf numFmtId="192" fontId="4" fillId="0" borderId="23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3" xfId="0" applyNumberFormat="1" applyFont="1" applyBorder="1" applyAlignment="1">
      <alignment horizontal="center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 quotePrefix="1">
      <alignment horizontal="center"/>
    </xf>
    <xf numFmtId="0" fontId="4" fillId="0" borderId="36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7" applyFont="1" applyBorder="1" applyAlignment="1">
      <alignment horizontal="center"/>
      <protection/>
    </xf>
    <xf numFmtId="0" fontId="27" fillId="0" borderId="27" xfId="57" applyFont="1" applyBorder="1" applyAlignment="1">
      <alignment horizontal="center"/>
      <protection/>
    </xf>
    <xf numFmtId="0" fontId="27" fillId="0" borderId="37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24" xfId="57" applyFont="1" applyBorder="1">
      <alignment/>
      <protection/>
    </xf>
    <xf numFmtId="0" fontId="27" fillId="0" borderId="38" xfId="57" applyFont="1" applyBorder="1" applyAlignment="1">
      <alignment horizontal="center"/>
      <protection/>
    </xf>
    <xf numFmtId="209" fontId="0" fillId="0" borderId="39" xfId="57" applyNumberFormat="1" applyFont="1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193" fontId="0" fillId="0" borderId="39" xfId="57" applyNumberFormat="1" applyBorder="1">
      <alignment/>
      <protection/>
    </xf>
    <xf numFmtId="2" fontId="0" fillId="0" borderId="39" xfId="57" applyNumberFormat="1" applyBorder="1">
      <alignment/>
      <protection/>
    </xf>
    <xf numFmtId="2" fontId="0" fillId="0" borderId="40" xfId="57" applyNumberFormat="1" applyBorder="1">
      <alignment/>
      <protection/>
    </xf>
    <xf numFmtId="49" fontId="0" fillId="0" borderId="39" xfId="57" applyNumberFormat="1" applyFont="1" applyBorder="1" applyAlignment="1">
      <alignment horizontal="center"/>
      <protection/>
    </xf>
    <xf numFmtId="2" fontId="0" fillId="0" borderId="38" xfId="57" applyNumberFormat="1" applyBorder="1">
      <alignment/>
      <protection/>
    </xf>
    <xf numFmtId="209" fontId="27" fillId="0" borderId="16" xfId="57" applyNumberFormat="1" applyFont="1" applyBorder="1" applyAlignment="1">
      <alignment horizontal="center"/>
      <protection/>
    </xf>
    <xf numFmtId="209" fontId="27" fillId="0" borderId="37" xfId="57" applyNumberFormat="1" applyFont="1" applyBorder="1" applyAlignment="1">
      <alignment horizontal="center"/>
      <protection/>
    </xf>
    <xf numFmtId="209" fontId="27" fillId="0" borderId="37" xfId="57" applyNumberFormat="1" applyFont="1" applyBorder="1">
      <alignment/>
      <protection/>
    </xf>
    <xf numFmtId="209" fontId="27" fillId="0" borderId="38" xfId="57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39" xfId="0" applyNumberFormat="1" applyBorder="1" applyAlignment="1">
      <alignment/>
    </xf>
    <xf numFmtId="193" fontId="27" fillId="0" borderId="16" xfId="57" applyNumberFormat="1" applyFont="1" applyBorder="1" applyAlignment="1">
      <alignment horizontal="center"/>
      <protection/>
    </xf>
    <xf numFmtId="193" fontId="27" fillId="0" borderId="27" xfId="57" applyNumberFormat="1" applyFont="1" applyBorder="1" applyAlignment="1">
      <alignment horizontal="center"/>
      <protection/>
    </xf>
    <xf numFmtId="193" fontId="27" fillId="0" borderId="37" xfId="57" applyNumberFormat="1" applyFont="1" applyBorder="1" applyAlignment="1">
      <alignment horizontal="center"/>
      <protection/>
    </xf>
    <xf numFmtId="193" fontId="27" fillId="0" borderId="0" xfId="57" applyNumberFormat="1" applyFont="1" applyBorder="1" applyAlignment="1">
      <alignment horizontal="center"/>
      <protection/>
    </xf>
    <xf numFmtId="193" fontId="27" fillId="0" borderId="38" xfId="57" applyNumberFormat="1" applyFont="1" applyBorder="1" applyAlignment="1">
      <alignment horizontal="center"/>
      <protection/>
    </xf>
    <xf numFmtId="193" fontId="27" fillId="0" borderId="24" xfId="57" applyNumberFormat="1" applyFont="1" applyBorder="1" applyAlignment="1">
      <alignment horizontal="center"/>
      <protection/>
    </xf>
    <xf numFmtId="193" fontId="0" fillId="0" borderId="39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1" xfId="57" applyNumberFormat="1" applyFont="1" applyBorder="1" applyAlignment="1">
      <alignment horizontal="center"/>
      <protection/>
    </xf>
    <xf numFmtId="2" fontId="27" fillId="0" borderId="16" xfId="57" applyNumberFormat="1" applyFont="1" applyBorder="1" applyAlignment="1">
      <alignment horizontal="center"/>
      <protection/>
    </xf>
    <xf numFmtId="2" fontId="27" fillId="0" borderId="42" xfId="57" applyNumberFormat="1" applyFont="1" applyBorder="1" applyAlignment="1">
      <alignment horizontal="center"/>
      <protection/>
    </xf>
    <xf numFmtId="2" fontId="27" fillId="0" borderId="37" xfId="57" applyNumberFormat="1" applyFont="1" applyBorder="1" applyAlignment="1">
      <alignment horizontal="center"/>
      <protection/>
    </xf>
    <xf numFmtId="2" fontId="27" fillId="0" borderId="42" xfId="57" applyNumberFormat="1" applyFont="1" applyBorder="1">
      <alignment/>
      <protection/>
    </xf>
    <xf numFmtId="2" fontId="27" fillId="0" borderId="37" xfId="57" applyNumberFormat="1" applyFont="1" applyBorder="1">
      <alignment/>
      <protection/>
    </xf>
    <xf numFmtId="2" fontId="27" fillId="0" borderId="43" xfId="57" applyNumberFormat="1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27" fillId="0" borderId="24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44" xfId="0" applyFont="1" applyBorder="1" applyAlignment="1">
      <alignment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2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0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0" xfId="0" applyNumberFormat="1" applyFont="1" applyBorder="1" applyAlignment="1">
      <alignment/>
    </xf>
    <xf numFmtId="208" fontId="4" fillId="0" borderId="25" xfId="0" applyNumberFormat="1" applyFont="1" applyBorder="1" applyAlignment="1">
      <alignment/>
    </xf>
    <xf numFmtId="208" fontId="4" fillId="0" borderId="23" xfId="0" applyNumberFormat="1" applyFont="1" applyBorder="1" applyAlignment="1">
      <alignment/>
    </xf>
    <xf numFmtId="208" fontId="4" fillId="0" borderId="23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26" xfId="0" applyNumberFormat="1" applyFont="1" applyBorder="1" applyAlignment="1">
      <alignment/>
    </xf>
    <xf numFmtId="193" fontId="0" fillId="0" borderId="39" xfId="57" applyNumberFormat="1" applyFont="1" applyBorder="1">
      <alignment/>
      <protection/>
    </xf>
    <xf numFmtId="2" fontId="0" fillId="0" borderId="39" xfId="57" applyNumberFormat="1" applyFont="1" applyBorder="1">
      <alignment/>
      <protection/>
    </xf>
    <xf numFmtId="0" fontId="0" fillId="0" borderId="39" xfId="57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0" fillId="0" borderId="45" xfId="57" applyNumberFormat="1" applyFont="1" applyBorder="1">
      <alignment/>
      <protection/>
    </xf>
    <xf numFmtId="2" fontId="0" fillId="0" borderId="45" xfId="57" applyNumberFormat="1" applyFont="1" applyBorder="1">
      <alignment/>
      <protection/>
    </xf>
    <xf numFmtId="0" fontId="0" fillId="0" borderId="45" xfId="57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193" fontId="0" fillId="0" borderId="38" xfId="0" applyNumberFormat="1" applyBorder="1" applyAlignment="1">
      <alignment/>
    </xf>
    <xf numFmtId="193" fontId="0" fillId="0" borderId="38" xfId="57" applyNumberFormat="1" applyFont="1" applyBorder="1">
      <alignment/>
      <protection/>
    </xf>
    <xf numFmtId="2" fontId="0" fillId="0" borderId="38" xfId="57" applyNumberFormat="1" applyFont="1" applyBorder="1">
      <alignment/>
      <protection/>
    </xf>
    <xf numFmtId="2" fontId="0" fillId="0" borderId="38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193" fontId="0" fillId="0" borderId="46" xfId="57" applyNumberFormat="1" applyFont="1" applyBorder="1">
      <alignment/>
      <protection/>
    </xf>
    <xf numFmtId="2" fontId="0" fillId="0" borderId="46" xfId="57" applyNumberFormat="1" applyFont="1" applyBorder="1">
      <alignment/>
      <protection/>
    </xf>
    <xf numFmtId="2" fontId="0" fillId="0" borderId="46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center"/>
    </xf>
    <xf numFmtId="209" fontId="0" fillId="0" borderId="39" xfId="0" applyNumberFormat="1" applyFont="1" applyBorder="1" applyAlignment="1">
      <alignment/>
    </xf>
    <xf numFmtId="209" fontId="0" fillId="0" borderId="39" xfId="0" applyNumberForma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8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2" fontId="0" fillId="34" borderId="39" xfId="57" applyNumberFormat="1" applyFill="1" applyBorder="1">
      <alignment/>
      <protection/>
    </xf>
    <xf numFmtId="192" fontId="0" fillId="34" borderId="39" xfId="57" applyNumberFormat="1" applyFont="1" applyFill="1" applyBorder="1">
      <alignment/>
      <protection/>
    </xf>
    <xf numFmtId="192" fontId="0" fillId="34" borderId="45" xfId="57" applyNumberFormat="1" applyFont="1" applyFill="1" applyBorder="1">
      <alignment/>
      <protection/>
    </xf>
    <xf numFmtId="192" fontId="0" fillId="34" borderId="38" xfId="57" applyNumberFormat="1" applyFont="1" applyFill="1" applyBorder="1">
      <alignment/>
      <protection/>
    </xf>
    <xf numFmtId="192" fontId="0" fillId="34" borderId="46" xfId="57" applyNumberFormat="1" applyFont="1" applyFill="1" applyBorder="1">
      <alignment/>
      <protection/>
    </xf>
    <xf numFmtId="192" fontId="0" fillId="34" borderId="47" xfId="57" applyNumberFormat="1" applyFont="1" applyFill="1" applyBorder="1">
      <alignment/>
      <protection/>
    </xf>
    <xf numFmtId="192" fontId="0" fillId="34" borderId="39" xfId="0" applyNumberFormat="1" applyFill="1" applyBorder="1" applyAlignment="1">
      <alignment/>
    </xf>
    <xf numFmtId="191" fontId="4" fillId="0" borderId="44" xfId="0" applyNumberFormat="1" applyFont="1" applyBorder="1" applyAlignment="1">
      <alignment horizontal="right"/>
    </xf>
    <xf numFmtId="192" fontId="27" fillId="34" borderId="27" xfId="57" applyNumberFormat="1" applyFont="1" applyFill="1" applyBorder="1" applyAlignment="1">
      <alignment horizontal="center"/>
      <protection/>
    </xf>
    <xf numFmtId="192" fontId="27" fillId="34" borderId="0" xfId="57" applyNumberFormat="1" applyFont="1" applyFill="1" applyBorder="1" applyAlignment="1">
      <alignment horizontal="center"/>
      <protection/>
    </xf>
    <xf numFmtId="192" fontId="27" fillId="34" borderId="24" xfId="57" applyNumberFormat="1" applyFont="1" applyFill="1" applyBorder="1">
      <alignment/>
      <protection/>
    </xf>
    <xf numFmtId="19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center"/>
    </xf>
    <xf numFmtId="20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192" fontId="4" fillId="0" borderId="48" xfId="0" applyNumberFormat="1" applyFont="1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0" applyNumberFormat="1" applyFill="1" applyBorder="1" applyAlignment="1">
      <alignment/>
    </xf>
    <xf numFmtId="2" fontId="0" fillId="0" borderId="49" xfId="0" applyNumberFormat="1" applyBorder="1" applyAlignment="1">
      <alignment/>
    </xf>
    <xf numFmtId="0" fontId="0" fillId="0" borderId="48" xfId="0" applyBorder="1" applyAlignment="1">
      <alignment/>
    </xf>
    <xf numFmtId="192" fontId="0" fillId="34" borderId="47" xfId="0" applyNumberFormat="1" applyFill="1" applyBorder="1" applyAlignment="1">
      <alignment/>
    </xf>
    <xf numFmtId="0" fontId="0" fillId="0" borderId="44" xfId="0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Border="1" applyAlignment="1">
      <alignment horizontal="right"/>
    </xf>
    <xf numFmtId="209" fontId="4" fillId="0" borderId="0" xfId="0" applyNumberFormat="1" applyFont="1" applyFill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3" fontId="0" fillId="0" borderId="16" xfId="0" applyNumberFormat="1" applyBorder="1" applyAlignment="1">
      <alignment/>
    </xf>
    <xf numFmtId="192" fontId="0" fillId="34" borderId="16" xfId="0" applyNumberForma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4" fontId="0" fillId="0" borderId="0" xfId="0" applyNumberFormat="1" applyAlignment="1">
      <alignment/>
    </xf>
    <xf numFmtId="192" fontId="0" fillId="34" borderId="38" xfId="0" applyNumberFormat="1" applyFill="1" applyBorder="1" applyAlignment="1">
      <alignment/>
    </xf>
    <xf numFmtId="192" fontId="4" fillId="0" borderId="0" xfId="0" applyNumberFormat="1" applyFont="1" applyAlignment="1">
      <alignment/>
    </xf>
    <xf numFmtId="191" fontId="10" fillId="33" borderId="17" xfId="56" applyNumberFormat="1" applyFont="1" applyFill="1" applyBorder="1" applyAlignment="1" applyProtection="1">
      <alignment horizontal="center" vertical="center"/>
      <protection/>
    </xf>
    <xf numFmtId="191" fontId="12" fillId="0" borderId="0" xfId="56" applyNumberFormat="1" applyFont="1">
      <alignment/>
      <protection/>
    </xf>
    <xf numFmtId="0" fontId="26" fillId="0" borderId="39" xfId="0" applyFont="1" applyBorder="1" applyAlignment="1">
      <alignment horizontal="center"/>
    </xf>
    <xf numFmtId="209" fontId="26" fillId="0" borderId="39" xfId="0" applyNumberFormat="1" applyFont="1" applyBorder="1" applyAlignment="1">
      <alignment horizontal="center"/>
    </xf>
    <xf numFmtId="191" fontId="26" fillId="0" borderId="39" xfId="0" applyNumberFormat="1" applyFont="1" applyBorder="1" applyAlignment="1">
      <alignment horizontal="center"/>
    </xf>
    <xf numFmtId="191" fontId="31" fillId="0" borderId="39" xfId="0" applyNumberFormat="1" applyFont="1" applyBorder="1" applyAlignment="1">
      <alignment horizontal="center" vertical="center"/>
    </xf>
    <xf numFmtId="0" fontId="31" fillId="33" borderId="39" xfId="56" applyFont="1" applyFill="1" applyBorder="1" applyAlignment="1">
      <alignment horizontal="center" vertical="center"/>
      <protection/>
    </xf>
    <xf numFmtId="191" fontId="10" fillId="0" borderId="0" xfId="42" applyNumberFormat="1" applyFont="1" applyBorder="1">
      <alignment/>
      <protection/>
    </xf>
    <xf numFmtId="191" fontId="30" fillId="0" borderId="0" xfId="0" applyNumberFormat="1" applyFont="1" applyBorder="1" applyAlignment="1">
      <alignment horizontal="right" vertical="center"/>
    </xf>
    <xf numFmtId="191" fontId="10" fillId="0" borderId="0" xfId="42" applyNumberFormat="1" applyFont="1" applyBorder="1" applyAlignment="1">
      <alignment horizontal="right"/>
      <protection/>
    </xf>
    <xf numFmtId="191" fontId="26" fillId="0" borderId="39" xfId="0" applyNumberFormat="1" applyFont="1" applyBorder="1" applyAlignment="1">
      <alignment horizontal="center" vertical="center"/>
    </xf>
    <xf numFmtId="209" fontId="26" fillId="0" borderId="39" xfId="0" applyNumberFormat="1" applyFont="1" applyBorder="1" applyAlignment="1">
      <alignment horizontal="center" vertical="center"/>
    </xf>
    <xf numFmtId="191" fontId="26" fillId="0" borderId="39" xfId="0" applyNumberFormat="1" applyFont="1" applyBorder="1" applyAlignment="1">
      <alignment horizontal="center" vertical="center"/>
    </xf>
    <xf numFmtId="16" fontId="26" fillId="0" borderId="39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7" fontId="26" fillId="0" borderId="39" xfId="0" applyNumberFormat="1" applyFont="1" applyBorder="1" applyAlignment="1">
      <alignment horizontal="center" vertical="center"/>
    </xf>
    <xf numFmtId="4" fontId="10" fillId="0" borderId="39" xfId="56" applyNumberFormat="1" applyFont="1" applyFill="1" applyBorder="1" applyAlignment="1" applyProtection="1">
      <alignment horizontal="center" vertical="center"/>
      <protection/>
    </xf>
    <xf numFmtId="0" fontId="10" fillId="0" borderId="39" xfId="56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justify"/>
      <protection/>
    </xf>
    <xf numFmtId="2" fontId="10" fillId="0" borderId="39" xfId="56" applyNumberFormat="1" applyFont="1" applyFill="1" applyBorder="1" applyAlignment="1" applyProtection="1">
      <alignment horizontal="center" vertical="center"/>
      <protection/>
    </xf>
    <xf numFmtId="199" fontId="10" fillId="0" borderId="39" xfId="56" applyNumberFormat="1" applyFont="1" applyFill="1" applyBorder="1" applyAlignment="1" applyProtection="1">
      <alignment horizontal="center" vertical="center" wrapText="1"/>
      <protection/>
    </xf>
    <xf numFmtId="192" fontId="10" fillId="0" borderId="39" xfId="56" applyNumberFormat="1" applyFont="1" applyFill="1" applyBorder="1" applyAlignment="1" applyProtection="1">
      <alignment horizontal="center" vertical="center"/>
      <protection/>
    </xf>
    <xf numFmtId="191" fontId="10" fillId="0" borderId="39" xfId="56" applyNumberFormat="1" applyFont="1" applyFill="1" applyBorder="1" applyAlignment="1" applyProtection="1">
      <alignment horizontal="center" vertical="center"/>
      <protection/>
    </xf>
    <xf numFmtId="0" fontId="27" fillId="36" borderId="40" xfId="57" applyFont="1" applyFill="1" applyBorder="1" applyAlignment="1">
      <alignment horizontal="center"/>
      <protection/>
    </xf>
    <xf numFmtId="0" fontId="27" fillId="36" borderId="50" xfId="57" applyFont="1" applyFill="1" applyBorder="1" applyAlignment="1">
      <alignment horizontal="center"/>
      <protection/>
    </xf>
    <xf numFmtId="0" fontId="27" fillId="36" borderId="51" xfId="5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0" xfId="56" applyNumberFormat="1" applyFont="1" applyFill="1" applyBorder="1" applyAlignment="1" applyProtection="1">
      <alignment horizontal="center"/>
      <protection/>
    </xf>
    <xf numFmtId="2" fontId="9" fillId="0" borderId="50" xfId="56" applyNumberFormat="1" applyFont="1" applyFill="1" applyBorder="1" applyAlignment="1" applyProtection="1">
      <alignment horizontal="center"/>
      <protection/>
    </xf>
    <xf numFmtId="2" fontId="9" fillId="0" borderId="51" xfId="56" applyNumberFormat="1" applyFont="1" applyFill="1" applyBorder="1" applyAlignment="1" applyProtection="1">
      <alignment horizontal="center"/>
      <protection/>
    </xf>
    <xf numFmtId="2" fontId="10" fillId="0" borderId="39" xfId="56" applyNumberFormat="1" applyFont="1" applyFill="1" applyBorder="1" applyAlignment="1" applyProtection="1">
      <alignment horizontal="center"/>
      <protection/>
    </xf>
    <xf numFmtId="192" fontId="10" fillId="0" borderId="39" xfId="56" applyNumberFormat="1" applyFont="1" applyFill="1" applyBorder="1" applyAlignment="1" applyProtection="1">
      <alignment horizontal="center"/>
      <protection/>
    </xf>
    <xf numFmtId="195" fontId="10" fillId="0" borderId="39" xfId="56" applyNumberFormat="1" applyFont="1" applyFill="1" applyBorder="1" applyAlignment="1" applyProtection="1">
      <alignment horizontal="center"/>
      <protection/>
    </xf>
    <xf numFmtId="0" fontId="10" fillId="0" borderId="39" xfId="56" applyFont="1" applyFill="1" applyBorder="1" applyAlignment="1" applyProtection="1">
      <alignment horizontal="center" vertical="center"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0" fillId="0" borderId="39" xfId="56" applyFont="1" applyFill="1" applyBorder="1" applyAlignment="1" applyProtection="1">
      <alignment horizontal="center" vertical="center" textRotation="90"/>
      <protection/>
    </xf>
    <xf numFmtId="195" fontId="10" fillId="0" borderId="16" xfId="56" applyNumberFormat="1" applyFont="1" applyFill="1" applyBorder="1" applyAlignment="1" applyProtection="1">
      <alignment horizontal="center" vertical="center" textRotation="90"/>
      <protection/>
    </xf>
    <xf numFmtId="195" fontId="10" fillId="0" borderId="38" xfId="56" applyNumberFormat="1" applyFont="1" applyFill="1" applyBorder="1" applyAlignment="1" applyProtection="1">
      <alignment horizontal="center" vertical="center" textRotation="90"/>
      <protection/>
    </xf>
    <xf numFmtId="4" fontId="10" fillId="0" borderId="39" xfId="56" applyNumberFormat="1" applyFont="1" applyFill="1" applyBorder="1" applyAlignment="1" applyProtection="1">
      <alignment horizontal="center" vertical="center"/>
      <protection/>
    </xf>
    <xf numFmtId="4" fontId="10" fillId="0" borderId="39" xfId="56" applyNumberFormat="1" applyFont="1" applyFill="1" applyBorder="1" applyAlignment="1" applyProtection="1">
      <alignment horizontal="center"/>
      <protection/>
    </xf>
    <xf numFmtId="0" fontId="10" fillId="0" borderId="16" xfId="56" applyFont="1" applyFill="1" applyBorder="1" applyAlignment="1" applyProtection="1">
      <alignment horizontal="center" vertical="center" textRotation="90"/>
      <protection/>
    </xf>
    <xf numFmtId="0" fontId="10" fillId="0" borderId="38" xfId="56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sed" xfId="56"/>
    <cellStyle name="ปกติ_Sheet1" xfId="57"/>
    <cellStyle name="ปกติ_อท.01-แม่ปิง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715"/>
          <c:w val="0.79275"/>
          <c:h val="0.895"/>
        </c:manualLayout>
      </c:layout>
      <c:scatterChart>
        <c:scatterStyle val="lineMarker"/>
        <c:varyColors val="0"/>
        <c:ser>
          <c:idx val="1"/>
          <c:order val="0"/>
          <c:tx>
            <c:v>1993 - 2022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'!$E$9:$E$915</c:f>
              <c:numCache>
                <c:ptCount val="907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  <c:pt idx="741">
                  <c:v>8.514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56.229</c:v>
                </c:pt>
                <c:pt idx="746">
                  <c:v>38.417</c:v>
                </c:pt>
                <c:pt idx="747">
                  <c:v>39.199</c:v>
                </c:pt>
                <c:pt idx="748">
                  <c:v>22.034</c:v>
                </c:pt>
                <c:pt idx="749">
                  <c:v>47.373</c:v>
                </c:pt>
                <c:pt idx="750">
                  <c:v>57.345</c:v>
                </c:pt>
                <c:pt idx="751">
                  <c:v>33.181</c:v>
                </c:pt>
                <c:pt idx="752">
                  <c:v>322.241</c:v>
                </c:pt>
                <c:pt idx="753">
                  <c:v>80.452</c:v>
                </c:pt>
                <c:pt idx="754">
                  <c:v>59.054</c:v>
                </c:pt>
                <c:pt idx="755">
                  <c:v>47.11</c:v>
                </c:pt>
                <c:pt idx="756">
                  <c:v>48.171</c:v>
                </c:pt>
                <c:pt idx="757">
                  <c:v>308.522</c:v>
                </c:pt>
                <c:pt idx="758">
                  <c:v>192.077</c:v>
                </c:pt>
                <c:pt idx="759">
                  <c:v>56.776</c:v>
                </c:pt>
                <c:pt idx="760">
                  <c:v>43.743</c:v>
                </c:pt>
                <c:pt idx="761">
                  <c:v>32.137</c:v>
                </c:pt>
                <c:pt idx="762">
                  <c:v>42.944</c:v>
                </c:pt>
                <c:pt idx="763">
                  <c:v>24.42</c:v>
                </c:pt>
                <c:pt idx="764">
                  <c:v>21.145</c:v>
                </c:pt>
                <c:pt idx="765">
                  <c:v>30.688</c:v>
                </c:pt>
                <c:pt idx="766">
                  <c:v>20.535</c:v>
                </c:pt>
                <c:pt idx="767">
                  <c:v>13.029</c:v>
                </c:pt>
                <c:pt idx="768">
                  <c:v>9.308</c:v>
                </c:pt>
                <c:pt idx="769">
                  <c:v>8.004</c:v>
                </c:pt>
                <c:pt idx="770">
                  <c:v>8.307</c:v>
                </c:pt>
                <c:pt idx="771">
                  <c:v>16.569</c:v>
                </c:pt>
                <c:pt idx="772">
                  <c:v>25.631</c:v>
                </c:pt>
                <c:pt idx="773">
                  <c:v>22.646</c:v>
                </c:pt>
                <c:pt idx="774">
                  <c:v>21.948</c:v>
                </c:pt>
                <c:pt idx="775">
                  <c:v>19.737</c:v>
                </c:pt>
                <c:pt idx="776">
                  <c:v>16.046</c:v>
                </c:pt>
                <c:pt idx="777">
                  <c:v>17.846</c:v>
                </c:pt>
                <c:pt idx="778">
                  <c:v>4.904</c:v>
                </c:pt>
                <c:pt idx="779">
                  <c:v>3.964</c:v>
                </c:pt>
                <c:pt idx="780">
                  <c:v>2.978</c:v>
                </c:pt>
                <c:pt idx="781">
                  <c:v>34.598</c:v>
                </c:pt>
                <c:pt idx="782">
                  <c:v>18.964</c:v>
                </c:pt>
                <c:pt idx="783">
                  <c:v>144.584</c:v>
                </c:pt>
                <c:pt idx="784">
                  <c:v>68.489</c:v>
                </c:pt>
                <c:pt idx="785">
                  <c:v>77.203</c:v>
                </c:pt>
                <c:pt idx="786">
                  <c:v>18.899</c:v>
                </c:pt>
                <c:pt idx="787">
                  <c:v>20.648</c:v>
                </c:pt>
                <c:pt idx="788">
                  <c:v>18.244</c:v>
                </c:pt>
                <c:pt idx="789">
                  <c:v>30.414</c:v>
                </c:pt>
                <c:pt idx="790">
                  <c:v>20.912</c:v>
                </c:pt>
                <c:pt idx="791">
                  <c:v>5.554</c:v>
                </c:pt>
                <c:pt idx="792">
                  <c:v>3.067</c:v>
                </c:pt>
                <c:pt idx="793">
                  <c:v>2.971</c:v>
                </c:pt>
                <c:pt idx="794">
                  <c:v>1.718</c:v>
                </c:pt>
                <c:pt idx="795">
                  <c:v>2.617</c:v>
                </c:pt>
                <c:pt idx="796">
                  <c:v>2.436</c:v>
                </c:pt>
                <c:pt idx="797">
                  <c:v>7.144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3.316</c:v>
                </c:pt>
                <c:pt idx="802">
                  <c:v>10.862</c:v>
                </c:pt>
                <c:pt idx="803">
                  <c:v>3.731</c:v>
                </c:pt>
                <c:pt idx="804">
                  <c:v>8.978</c:v>
                </c:pt>
                <c:pt idx="805">
                  <c:v>7.548</c:v>
                </c:pt>
                <c:pt idx="806">
                  <c:v>3.386</c:v>
                </c:pt>
                <c:pt idx="807">
                  <c:v>1.304</c:v>
                </c:pt>
                <c:pt idx="808">
                  <c:v>8.39</c:v>
                </c:pt>
                <c:pt idx="809">
                  <c:v>4.576</c:v>
                </c:pt>
                <c:pt idx="810">
                  <c:v>27.845</c:v>
                </c:pt>
                <c:pt idx="811">
                  <c:v>24.963</c:v>
                </c:pt>
                <c:pt idx="812">
                  <c:v>18.033</c:v>
                </c:pt>
                <c:pt idx="813">
                  <c:v>174.013</c:v>
                </c:pt>
                <c:pt idx="814">
                  <c:v>49.163</c:v>
                </c:pt>
                <c:pt idx="815">
                  <c:v>94.676</c:v>
                </c:pt>
                <c:pt idx="816">
                  <c:v>17.73</c:v>
                </c:pt>
                <c:pt idx="817">
                  <c:v>23.261</c:v>
                </c:pt>
                <c:pt idx="818">
                  <c:v>96.035</c:v>
                </c:pt>
                <c:pt idx="819">
                  <c:v>35.357</c:v>
                </c:pt>
                <c:pt idx="820">
                  <c:v>28.59</c:v>
                </c:pt>
                <c:pt idx="821">
                  <c:v>15.616</c:v>
                </c:pt>
                <c:pt idx="822">
                  <c:v>19.916</c:v>
                </c:pt>
                <c:pt idx="823">
                  <c:v>25.74</c:v>
                </c:pt>
                <c:pt idx="824">
                  <c:v>14.142</c:v>
                </c:pt>
                <c:pt idx="825">
                  <c:v>6.086</c:v>
                </c:pt>
                <c:pt idx="826">
                  <c:v>4.053</c:v>
                </c:pt>
                <c:pt idx="827">
                  <c:v>2.064</c:v>
                </c:pt>
                <c:pt idx="828">
                  <c:v>1.905</c:v>
                </c:pt>
                <c:pt idx="829">
                  <c:v>2.467</c:v>
                </c:pt>
                <c:pt idx="830">
                  <c:v>12.477</c:v>
                </c:pt>
                <c:pt idx="831">
                  <c:v>0.889</c:v>
                </c:pt>
                <c:pt idx="832">
                  <c:v>14.529</c:v>
                </c:pt>
                <c:pt idx="833">
                  <c:v>15.054</c:v>
                </c:pt>
                <c:pt idx="834">
                  <c:v>3.474</c:v>
                </c:pt>
                <c:pt idx="835">
                  <c:v>4.375</c:v>
                </c:pt>
                <c:pt idx="836">
                  <c:v>12.237</c:v>
                </c:pt>
                <c:pt idx="837">
                  <c:v>19.508</c:v>
                </c:pt>
                <c:pt idx="838">
                  <c:v>3.328</c:v>
                </c:pt>
                <c:pt idx="839">
                  <c:v>0.671</c:v>
                </c:pt>
                <c:pt idx="840">
                  <c:v>67.793</c:v>
                </c:pt>
                <c:pt idx="841">
                  <c:v>45.159</c:v>
                </c:pt>
                <c:pt idx="842">
                  <c:v>11.453</c:v>
                </c:pt>
                <c:pt idx="843">
                  <c:v>3.07</c:v>
                </c:pt>
                <c:pt idx="844">
                  <c:v>12.279</c:v>
                </c:pt>
                <c:pt idx="845">
                  <c:v>15.355</c:v>
                </c:pt>
                <c:pt idx="846">
                  <c:v>34.411</c:v>
                </c:pt>
                <c:pt idx="847">
                  <c:v>71.246</c:v>
                </c:pt>
                <c:pt idx="848">
                  <c:v>36.547</c:v>
                </c:pt>
                <c:pt idx="849">
                  <c:v>26.925</c:v>
                </c:pt>
                <c:pt idx="850">
                  <c:v>18.151</c:v>
                </c:pt>
                <c:pt idx="851">
                  <c:v>32.768</c:v>
                </c:pt>
                <c:pt idx="852">
                  <c:v>28.584</c:v>
                </c:pt>
                <c:pt idx="853">
                  <c:v>17.219</c:v>
                </c:pt>
                <c:pt idx="854">
                  <c:v>5.779</c:v>
                </c:pt>
                <c:pt idx="855">
                  <c:v>5.789</c:v>
                </c:pt>
                <c:pt idx="856">
                  <c:v>8.305</c:v>
                </c:pt>
                <c:pt idx="857">
                  <c:v>12.096</c:v>
                </c:pt>
                <c:pt idx="858">
                  <c:v>2.017</c:v>
                </c:pt>
                <c:pt idx="859">
                  <c:v>1.89</c:v>
                </c:pt>
                <c:pt idx="860">
                  <c:v>5.118</c:v>
                </c:pt>
                <c:pt idx="861">
                  <c:v>3.513</c:v>
                </c:pt>
                <c:pt idx="862">
                  <c:v>1.816</c:v>
                </c:pt>
                <c:pt idx="863">
                  <c:v>2.115</c:v>
                </c:pt>
                <c:pt idx="864">
                  <c:v>1.876</c:v>
                </c:pt>
                <c:pt idx="865">
                  <c:v>11.092</c:v>
                </c:pt>
                <c:pt idx="866">
                  <c:v>2.253</c:v>
                </c:pt>
                <c:pt idx="867">
                  <c:v>9.635</c:v>
                </c:pt>
                <c:pt idx="868">
                  <c:v>56.701</c:v>
                </c:pt>
                <c:pt idx="869">
                  <c:v>227.353</c:v>
                </c:pt>
                <c:pt idx="870">
                  <c:v>46.298</c:v>
                </c:pt>
                <c:pt idx="871">
                  <c:v>20.385</c:v>
                </c:pt>
                <c:pt idx="872">
                  <c:v>10.17</c:v>
                </c:pt>
                <c:pt idx="873">
                  <c:v>17.423</c:v>
                </c:pt>
                <c:pt idx="874">
                  <c:v>27.851</c:v>
                </c:pt>
                <c:pt idx="875">
                  <c:v>24.144</c:v>
                </c:pt>
                <c:pt idx="876">
                  <c:v>46.344</c:v>
                </c:pt>
                <c:pt idx="877">
                  <c:v>161.653</c:v>
                </c:pt>
                <c:pt idx="878">
                  <c:v>207.132</c:v>
                </c:pt>
                <c:pt idx="879">
                  <c:v>345.486</c:v>
                </c:pt>
                <c:pt idx="880">
                  <c:v>95.013</c:v>
                </c:pt>
                <c:pt idx="881">
                  <c:v>85.286</c:v>
                </c:pt>
                <c:pt idx="882">
                  <c:v>309.824</c:v>
                </c:pt>
                <c:pt idx="883">
                  <c:v>330.404</c:v>
                </c:pt>
                <c:pt idx="884">
                  <c:v>355.176</c:v>
                </c:pt>
                <c:pt idx="885">
                  <c:v>372.454</c:v>
                </c:pt>
                <c:pt idx="886">
                  <c:v>391.014</c:v>
                </c:pt>
                <c:pt idx="887">
                  <c:v>527.005</c:v>
                </c:pt>
                <c:pt idx="888">
                  <c:v>567.828</c:v>
                </c:pt>
                <c:pt idx="889">
                  <c:v>69.011</c:v>
                </c:pt>
                <c:pt idx="890">
                  <c:v>41.345</c:v>
                </c:pt>
                <c:pt idx="891">
                  <c:v>38.789</c:v>
                </c:pt>
                <c:pt idx="892">
                  <c:v>24.884</c:v>
                </c:pt>
                <c:pt idx="893">
                  <c:v>21.909</c:v>
                </c:pt>
                <c:pt idx="894">
                  <c:v>24.375</c:v>
                </c:pt>
                <c:pt idx="895">
                  <c:v>19.338</c:v>
                </c:pt>
                <c:pt idx="896">
                  <c:v>14.155</c:v>
                </c:pt>
                <c:pt idx="897">
                  <c:v>25.572</c:v>
                </c:pt>
                <c:pt idx="898">
                  <c:v>30.123</c:v>
                </c:pt>
                <c:pt idx="899">
                  <c:v>15.061</c:v>
                </c:pt>
                <c:pt idx="900">
                  <c:v>14.662</c:v>
                </c:pt>
                <c:pt idx="901">
                  <c:v>17.814</c:v>
                </c:pt>
                <c:pt idx="902">
                  <c:v>27.858</c:v>
                </c:pt>
                <c:pt idx="903">
                  <c:v>7.861</c:v>
                </c:pt>
                <c:pt idx="904">
                  <c:v>25.925</c:v>
                </c:pt>
                <c:pt idx="905">
                  <c:v>27.544</c:v>
                </c:pt>
                <c:pt idx="906">
                  <c:v>18.013</c:v>
                </c:pt>
              </c:numCache>
            </c:numRef>
          </c:xVal>
          <c:yVal>
            <c:numRef>
              <c:f>'DATA '!$H$9:$H$915</c:f>
              <c:numCache>
                <c:ptCount val="907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878.2066949759999</c:v>
                </c:pt>
                <c:pt idx="363">
                  <c:v>1156.7462774400003</c:v>
                </c:pt>
                <c:pt idx="364">
                  <c:v>2937.364435152</c:v>
                </c:pt>
                <c:pt idx="365">
                  <c:v>572.9905554912</c:v>
                </c:pt>
                <c:pt idx="366">
                  <c:v>6709.987153180799</c:v>
                </c:pt>
                <c:pt idx="367">
                  <c:v>100.09770670080002</c:v>
                </c:pt>
                <c:pt idx="368">
                  <c:v>366.845577264</c:v>
                </c:pt>
                <c:pt idx="369">
                  <c:v>2367.796547664</c:v>
                </c:pt>
                <c:pt idx="370">
                  <c:v>170.6526724608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  <c:pt idx="741">
                  <c:v>71.96238470995199</c:v>
                </c:pt>
                <c:pt idx="742">
                  <c:v>87.1517878056</c:v>
                </c:pt>
                <c:pt idx="743">
                  <c:v>91.179460944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</c:v>
                </c:pt>
                <c:pt idx="751">
                  <c:v>169.22326882492797</c:v>
                </c:pt>
                <c:pt idx="752">
                  <c:v>7546.809470399712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9171.031694692609</c:v>
                </c:pt>
                <c:pt idx="758">
                  <c:v>943.0429669502402</c:v>
                </c:pt>
                <c:pt idx="759">
                  <c:v>225.62175578112004</c:v>
                </c:pt>
                <c:pt idx="760">
                  <c:v>169.57995086592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</c:v>
                </c:pt>
                <c:pt idx="767">
                  <c:v>41.727024785664</c:v>
                </c:pt>
                <c:pt idx="768">
                  <c:v>35.385676140672</c:v>
                </c:pt>
                <c:pt idx="769">
                  <c:v>34.443818614655996</c:v>
                </c:pt>
                <c:pt idx="770">
                  <c:v>9.257628358367999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20.187427770432</c:v>
                </c:pt>
                <c:pt idx="774">
                  <c:v>14.168354060160002</c:v>
                </c:pt>
                <c:pt idx="775">
                  <c:v>66.03905525558399</c:v>
                </c:pt>
                <c:pt idx="776">
                  <c:v>37.734855998976</c:v>
                </c:pt>
                <c:pt idx="777">
                  <c:v>99.51864444864</c:v>
                </c:pt>
                <c:pt idx="778">
                  <c:v>19.853786564352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80.79370371072</c:v>
                </c:pt>
                <c:pt idx="783">
                  <c:v>1457.4084688880641</c:v>
                </c:pt>
                <c:pt idx="784">
                  <c:v>583.508580250752</c:v>
                </c:pt>
                <c:pt idx="785">
                  <c:v>228.728243552256</c:v>
                </c:pt>
                <c:pt idx="786">
                  <c:v>89.470440497376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</c:v>
                </c:pt>
                <c:pt idx="790">
                  <c:v>29.085351141888</c:v>
                </c:pt>
                <c:pt idx="791">
                  <c:v>31.863267786239998</c:v>
                </c:pt>
                <c:pt idx="792">
                  <c:v>2.801781346752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</c:v>
                </c:pt>
                <c:pt idx="796">
                  <c:v>6.531934832639999</c:v>
                </c:pt>
                <c:pt idx="797">
                  <c:v>20.626699972608</c:v>
                </c:pt>
                <c:pt idx="798">
                  <c:v>11.34994294656</c:v>
                </c:pt>
                <c:pt idx="799">
                  <c:v>8.999660716992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  <c:pt idx="803">
                  <c:v>13.3343820792</c:v>
                </c:pt>
                <c:pt idx="804">
                  <c:v>12.737035162944</c:v>
                </c:pt>
                <c:pt idx="805">
                  <c:v>20.550112580736002</c:v>
                </c:pt>
                <c:pt idx="806">
                  <c:v>11.507246670528</c:v>
                </c:pt>
                <c:pt idx="807">
                  <c:v>5.070967117056002</c:v>
                </c:pt>
                <c:pt idx="808">
                  <c:v>47.47730998464001</c:v>
                </c:pt>
                <c:pt idx="809">
                  <c:v>9.998452518912</c:v>
                </c:pt>
                <c:pt idx="810">
                  <c:v>265.11979299984</c:v>
                </c:pt>
                <c:pt idx="811">
                  <c:v>150.35799793075202</c:v>
                </c:pt>
                <c:pt idx="812">
                  <c:v>93.19839007824001</c:v>
                </c:pt>
                <c:pt idx="813">
                  <c:v>7773.559948721952</c:v>
                </c:pt>
                <c:pt idx="814">
                  <c:v>633.288206844576</c:v>
                </c:pt>
                <c:pt idx="815">
                  <c:v>1359.3906553144318</c:v>
                </c:pt>
                <c:pt idx="816">
                  <c:v>196.64841028608</c:v>
                </c:pt>
                <c:pt idx="817">
                  <c:v>210.407575730688</c:v>
                </c:pt>
                <c:pt idx="818">
                  <c:v>3506.9828664815996</c:v>
                </c:pt>
                <c:pt idx="819">
                  <c:v>398.803237432992</c:v>
                </c:pt>
                <c:pt idx="820">
                  <c:v>209.66373027072</c:v>
                </c:pt>
                <c:pt idx="821">
                  <c:v>107.065007013888</c:v>
                </c:pt>
                <c:pt idx="822">
                  <c:v>134.728124529024</c:v>
                </c:pt>
                <c:pt idx="823">
                  <c:v>101.50882327872</c:v>
                </c:pt>
                <c:pt idx="824">
                  <c:v>63.27079391001599</c:v>
                </c:pt>
                <c:pt idx="825">
                  <c:v>16.926633066816002</c:v>
                </c:pt>
                <c:pt idx="826">
                  <c:v>10.306711168992</c:v>
                </c:pt>
                <c:pt idx="827">
                  <c:v>4.5929674183680005</c:v>
                </c:pt>
                <c:pt idx="828">
                  <c:v>3.88511789904</c:v>
                </c:pt>
                <c:pt idx="829">
                  <c:v>4.979824544736</c:v>
                </c:pt>
                <c:pt idx="830">
                  <c:v>11.498537290176001</c:v>
                </c:pt>
                <c:pt idx="831">
                  <c:v>1.4272898129279998</c:v>
                </c:pt>
                <c:pt idx="832">
                  <c:v>25.430646156768002</c:v>
                </c:pt>
                <c:pt idx="833">
                  <c:v>70.710542270784</c:v>
                </c:pt>
                <c:pt idx="834">
                  <c:v>17.481436915392</c:v>
                </c:pt>
                <c:pt idx="835">
                  <c:v>0.9416861999999999</c:v>
                </c:pt>
                <c:pt idx="836">
                  <c:v>1.782434763072</c:v>
                </c:pt>
                <c:pt idx="837">
                  <c:v>42.759771228287995</c:v>
                </c:pt>
                <c:pt idx="838">
                  <c:v>8.476635488255999</c:v>
                </c:pt>
                <c:pt idx="839">
                  <c:v>0.7051101615360003</c:v>
                </c:pt>
                <c:pt idx="840">
                  <c:v>689.0945851152002</c:v>
                </c:pt>
                <c:pt idx="841">
                  <c:v>431.34051220329604</c:v>
                </c:pt>
                <c:pt idx="842">
                  <c:v>41.29527507580799</c:v>
                </c:pt>
                <c:pt idx="843">
                  <c:v>10.96002437184</c:v>
                </c:pt>
                <c:pt idx="844">
                  <c:v>43.11268570137601</c:v>
                </c:pt>
                <c:pt idx="845">
                  <c:v>54.73339229952</c:v>
                </c:pt>
                <c:pt idx="846">
                  <c:v>295.293407999616</c:v>
                </c:pt>
                <c:pt idx="847">
                  <c:v>584.7258371633279</c:v>
                </c:pt>
                <c:pt idx="848">
                  <c:v>42.190990049376</c:v>
                </c:pt>
                <c:pt idx="849">
                  <c:v>26.369899552800007</c:v>
                </c:pt>
                <c:pt idx="850">
                  <c:v>14.066558591904002</c:v>
                </c:pt>
                <c:pt idx="851">
                  <c:v>104.97657353011203</c:v>
                </c:pt>
                <c:pt idx="852">
                  <c:v>112.918022307072</c:v>
                </c:pt>
                <c:pt idx="853">
                  <c:v>47.96180866108801</c:v>
                </c:pt>
                <c:pt idx="854">
                  <c:v>7.014701101248</c:v>
                </c:pt>
                <c:pt idx="855">
                  <c:v>11.30140713744</c:v>
                </c:pt>
                <c:pt idx="856">
                  <c:v>20.466379311839997</c:v>
                </c:pt>
                <c:pt idx="857">
                  <c:v>12.902644887552</c:v>
                </c:pt>
                <c:pt idx="858">
                  <c:v>2.025536718528</c:v>
                </c:pt>
                <c:pt idx="859">
                  <c:v>3.2170482287999995</c:v>
                </c:pt>
                <c:pt idx="860">
                  <c:v>6.513937693632001</c:v>
                </c:pt>
                <c:pt idx="861">
                  <c:v>3.5859364001280003</c:v>
                </c:pt>
                <c:pt idx="862">
                  <c:v>2.5874868925440007</c:v>
                </c:pt>
                <c:pt idx="863">
                  <c:v>4.606906739040001</c:v>
                </c:pt>
                <c:pt idx="864">
                  <c:v>1.545498686592</c:v>
                </c:pt>
                <c:pt idx="865">
                  <c:v>2.8891628778240004</c:v>
                </c:pt>
                <c:pt idx="866">
                  <c:v>0.7492542914880003</c:v>
                </c:pt>
                <c:pt idx="867">
                  <c:v>87.6948656256</c:v>
                </c:pt>
                <c:pt idx="868">
                  <c:v>510.57285833030403</c:v>
                </c:pt>
                <c:pt idx="869">
                  <c:v>927.1143520813441</c:v>
                </c:pt>
                <c:pt idx="870">
                  <c:v>276.8873357456641</c:v>
                </c:pt>
                <c:pt idx="871">
                  <c:v>142.06978911456002</c:v>
                </c:pt>
                <c:pt idx="872">
                  <c:v>90.58286220480001</c:v>
                </c:pt>
                <c:pt idx="873">
                  <c:v>77.01195704831999</c:v>
                </c:pt>
                <c:pt idx="874">
                  <c:v>1127.928057561216</c:v>
                </c:pt>
                <c:pt idx="875">
                  <c:v>203.94182225664</c:v>
                </c:pt>
                <c:pt idx="876">
                  <c:v>939.6341090472961</c:v>
                </c:pt>
                <c:pt idx="877">
                  <c:v>5433.121300779359</c:v>
                </c:pt>
                <c:pt idx="878">
                  <c:v>8080.815031632002</c:v>
                </c:pt>
                <c:pt idx="879">
                  <c:v>17887.25013931469</c:v>
                </c:pt>
                <c:pt idx="880">
                  <c:v>2333.9036098653123</c:v>
                </c:pt>
                <c:pt idx="881">
                  <c:v>643.283333509824</c:v>
                </c:pt>
                <c:pt idx="882">
                  <c:v>22137.97165811712</c:v>
                </c:pt>
                <c:pt idx="883">
                  <c:v>16520.323407215616</c:v>
                </c:pt>
                <c:pt idx="884">
                  <c:v>41274.61114120243</c:v>
                </c:pt>
                <c:pt idx="885">
                  <c:v>51102.100227841336</c:v>
                </c:pt>
                <c:pt idx="886">
                  <c:v>108581.13116116532</c:v>
                </c:pt>
                <c:pt idx="887">
                  <c:v>131892.85234787906</c:v>
                </c:pt>
                <c:pt idx="888">
                  <c:v>25715.566987560574</c:v>
                </c:pt>
                <c:pt idx="889">
                  <c:v>161.290386973728</c:v>
                </c:pt>
                <c:pt idx="890">
                  <c:v>142.55516397456</c:v>
                </c:pt>
                <c:pt idx="891">
                  <c:v>155.730816983808</c:v>
                </c:pt>
                <c:pt idx="892">
                  <c:v>53.495061816959996</c:v>
                </c:pt>
                <c:pt idx="893">
                  <c:v>55.387657046016</c:v>
                </c:pt>
                <c:pt idx="894">
                  <c:v>35.02419102</c:v>
                </c:pt>
                <c:pt idx="895">
                  <c:v>25.527650727744003</c:v>
                </c:pt>
                <c:pt idx="896">
                  <c:v>46.073981448000005</c:v>
                </c:pt>
                <c:pt idx="897">
                  <c:v>75.96402608563201</c:v>
                </c:pt>
                <c:pt idx="898">
                  <c:v>124.88209517404802</c:v>
                </c:pt>
                <c:pt idx="899">
                  <c:v>81.10640129155202</c:v>
                </c:pt>
                <c:pt idx="900">
                  <c:v>62.960514588863994</c:v>
                </c:pt>
                <c:pt idx="901">
                  <c:v>76.87921569408002</c:v>
                </c:pt>
                <c:pt idx="902">
                  <c:v>132.90863881075202</c:v>
                </c:pt>
                <c:pt idx="903">
                  <c:v>22.396181185728</c:v>
                </c:pt>
                <c:pt idx="904">
                  <c:v>60.960804084</c:v>
                </c:pt>
                <c:pt idx="905">
                  <c:v>106.69109081241601</c:v>
                </c:pt>
                <c:pt idx="906">
                  <c:v>37.81066982198401</c:v>
                </c:pt>
              </c:numCache>
            </c:numRef>
          </c:yVal>
          <c:smooth val="0"/>
        </c:ser>
        <c:axId val="18547998"/>
        <c:axId val="32714255"/>
      </c:scatterChart>
      <c:valAx>
        <c:axId val="1854799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714255"/>
        <c:crossesAt val="0.01"/>
        <c:crossBetween val="midCat"/>
        <c:dispUnits/>
      </c:valAx>
      <c:valAx>
        <c:axId val="32714255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54799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475"/>
          <c:w val="0.165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85"/>
          <c:w val="0.79275"/>
          <c:h val="0.895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'!$E$874:$E$915</c:f>
              <c:numCache>
                <c:ptCount val="42"/>
                <c:pt idx="0">
                  <c:v>11.092</c:v>
                </c:pt>
                <c:pt idx="1">
                  <c:v>2.253</c:v>
                </c:pt>
                <c:pt idx="2">
                  <c:v>9.635</c:v>
                </c:pt>
                <c:pt idx="3">
                  <c:v>56.701</c:v>
                </c:pt>
                <c:pt idx="4">
                  <c:v>227.353</c:v>
                </c:pt>
                <c:pt idx="5">
                  <c:v>46.298</c:v>
                </c:pt>
                <c:pt idx="6">
                  <c:v>20.385</c:v>
                </c:pt>
                <c:pt idx="7">
                  <c:v>10.17</c:v>
                </c:pt>
                <c:pt idx="8">
                  <c:v>17.423</c:v>
                </c:pt>
                <c:pt idx="9">
                  <c:v>27.851</c:v>
                </c:pt>
                <c:pt idx="10">
                  <c:v>24.144</c:v>
                </c:pt>
                <c:pt idx="11">
                  <c:v>46.344</c:v>
                </c:pt>
                <c:pt idx="12">
                  <c:v>161.653</c:v>
                </c:pt>
                <c:pt idx="13">
                  <c:v>207.132</c:v>
                </c:pt>
                <c:pt idx="14">
                  <c:v>345.486</c:v>
                </c:pt>
                <c:pt idx="15">
                  <c:v>95.013</c:v>
                </c:pt>
                <c:pt idx="16">
                  <c:v>85.286</c:v>
                </c:pt>
                <c:pt idx="17">
                  <c:v>309.824</c:v>
                </c:pt>
                <c:pt idx="18">
                  <c:v>330.404</c:v>
                </c:pt>
                <c:pt idx="19">
                  <c:v>355.176</c:v>
                </c:pt>
                <c:pt idx="20">
                  <c:v>372.454</c:v>
                </c:pt>
                <c:pt idx="21">
                  <c:v>391.014</c:v>
                </c:pt>
                <c:pt idx="22">
                  <c:v>527.005</c:v>
                </c:pt>
                <c:pt idx="23">
                  <c:v>567.828</c:v>
                </c:pt>
                <c:pt idx="24">
                  <c:v>69.011</c:v>
                </c:pt>
                <c:pt idx="25">
                  <c:v>41.345</c:v>
                </c:pt>
                <c:pt idx="26">
                  <c:v>38.789</c:v>
                </c:pt>
                <c:pt idx="27">
                  <c:v>24.884</c:v>
                </c:pt>
                <c:pt idx="28">
                  <c:v>21.909</c:v>
                </c:pt>
                <c:pt idx="29">
                  <c:v>24.375</c:v>
                </c:pt>
                <c:pt idx="30">
                  <c:v>19.338</c:v>
                </c:pt>
                <c:pt idx="31">
                  <c:v>14.155</c:v>
                </c:pt>
                <c:pt idx="32">
                  <c:v>25.572</c:v>
                </c:pt>
                <c:pt idx="33">
                  <c:v>30.123</c:v>
                </c:pt>
                <c:pt idx="34">
                  <c:v>15.061</c:v>
                </c:pt>
                <c:pt idx="35">
                  <c:v>14.662</c:v>
                </c:pt>
                <c:pt idx="36">
                  <c:v>17.814</c:v>
                </c:pt>
                <c:pt idx="37">
                  <c:v>27.858</c:v>
                </c:pt>
                <c:pt idx="38">
                  <c:v>7.861</c:v>
                </c:pt>
                <c:pt idx="39">
                  <c:v>25.925</c:v>
                </c:pt>
                <c:pt idx="40">
                  <c:v>27.544</c:v>
                </c:pt>
                <c:pt idx="41">
                  <c:v>18.013</c:v>
                </c:pt>
              </c:numCache>
            </c:numRef>
          </c:xVal>
          <c:yVal>
            <c:numRef>
              <c:f>'DATA '!$H$874:$H$915</c:f>
              <c:numCache>
                <c:ptCount val="42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  <c:pt idx="41">
                  <c:v>37.81066982198401</c:v>
                </c:pt>
              </c:numCache>
            </c:numRef>
          </c:yVal>
          <c:smooth val="0"/>
        </c:ser>
        <c:axId val="25992840"/>
        <c:axId val="32608969"/>
      </c:scatterChart>
      <c:valAx>
        <c:axId val="2599284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608969"/>
        <c:crossesAt val="0.01"/>
        <c:crossBetween val="midCat"/>
        <c:dispUnits/>
      </c:valAx>
      <c:valAx>
        <c:axId val="3260896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99284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75"/>
          <c:w val="0.165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P.1  Mae Nam Ping  A.Muang  C.Chiangmai  Year 2022</a:t>
            </a:r>
          </a:p>
        </c:rich>
      </c:tx>
      <c:layout>
        <c:manualLayout>
          <c:xMode val="factor"/>
          <c:yMode val="factor"/>
          <c:x val="0.048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675"/>
          <c:w val="0.94875"/>
          <c:h val="0.784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'P1'!$B$1:$B$367</c:f>
              <c:strCache/>
            </c:strRef>
          </c:cat>
          <c:val>
            <c:numRef>
              <c:f>'P1'!$D$1:$D$367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'P1'!$B$1:$B$367</c:f>
              <c:strCache/>
            </c:strRef>
          </c:cat>
          <c:val>
            <c:numRef>
              <c:f>'P1'!$E$1:$E$367</c:f>
              <c:numCache/>
            </c:numRef>
          </c:val>
          <c:smooth val="0"/>
        </c:ser>
        <c:marker val="1"/>
        <c:axId val="25045266"/>
        <c:axId val="24080803"/>
      </c:lineChart>
      <c:dateAx>
        <c:axId val="25045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080803"/>
        <c:crossesAt val="3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080803"/>
        <c:scaling>
          <c:orientation val="minMax"/>
          <c:max val="306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26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1225"/>
          <c:w val="0.81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P.1  Mae Nam Ping  A.Muang  C.Chiangmai  Year 2022</a:t>
            </a:r>
          </a:p>
        </c:rich>
      </c:tx>
      <c:layout>
        <c:manualLayout>
          <c:xMode val="factor"/>
          <c:yMode val="factor"/>
          <c:x val="0.004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6675"/>
          <c:w val="0.966"/>
          <c:h val="0.784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'!$C$874:$C$914</c:f>
              <c:strCache>
                <c:ptCount val="41"/>
                <c:pt idx="0">
                  <c:v>23837</c:v>
                </c:pt>
                <c:pt idx="1">
                  <c:v>23857</c:v>
                </c:pt>
                <c:pt idx="2">
                  <c:v>23864</c:v>
                </c:pt>
                <c:pt idx="3">
                  <c:v>23874</c:v>
                </c:pt>
                <c:pt idx="4">
                  <c:v>23884</c:v>
                </c:pt>
                <c:pt idx="5">
                  <c:v>23889</c:v>
                </c:pt>
                <c:pt idx="6">
                  <c:v>23895</c:v>
                </c:pt>
                <c:pt idx="7">
                  <c:v>23909</c:v>
                </c:pt>
                <c:pt idx="8">
                  <c:v>23929</c:v>
                </c:pt>
                <c:pt idx="9">
                  <c:v>23934</c:v>
                </c:pt>
                <c:pt idx="10">
                  <c:v>23943</c:v>
                </c:pt>
                <c:pt idx="11">
                  <c:v>23955</c:v>
                </c:pt>
                <c:pt idx="12">
                  <c:v>23963</c:v>
                </c:pt>
                <c:pt idx="13">
                  <c:v>23965</c:v>
                </c:pt>
                <c:pt idx="14">
                  <c:v>23968</c:v>
                </c:pt>
                <c:pt idx="15">
                  <c:v>23976</c:v>
                </c:pt>
                <c:pt idx="16">
                  <c:v>23990</c:v>
                </c:pt>
                <c:pt idx="17">
                  <c:v>23998</c:v>
                </c:pt>
                <c:pt idx="18">
                  <c:v>23999</c:v>
                </c:pt>
                <c:pt idx="19">
                  <c:v>24017</c:v>
                </c:pt>
                <c:pt idx="20">
                  <c:v>24017</c:v>
                </c:pt>
                <c:pt idx="21">
                  <c:v>24018</c:v>
                </c:pt>
                <c:pt idx="22">
                  <c:v>24018</c:v>
                </c:pt>
                <c:pt idx="23">
                  <c:v>24018</c:v>
                </c:pt>
                <c:pt idx="24">
                  <c:v>24049</c:v>
                </c:pt>
                <c:pt idx="25">
                  <c:v>24060</c:v>
                </c:pt>
                <c:pt idx="26">
                  <c:v>24067</c:v>
                </c:pt>
                <c:pt idx="27">
                  <c:v>24077</c:v>
                </c:pt>
                <c:pt idx="28">
                  <c:v>24085</c:v>
                </c:pt>
                <c:pt idx="29">
                  <c:v>24089</c:v>
                </c:pt>
                <c:pt idx="30">
                  <c:v>24099</c:v>
                </c:pt>
                <c:pt idx="31">
                  <c:v>24111</c:v>
                </c:pt>
                <c:pt idx="32">
                  <c:v>24122</c:v>
                </c:pt>
                <c:pt idx="33">
                  <c:v>24128</c:v>
                </c:pt>
                <c:pt idx="34">
                  <c:v>24134</c:v>
                </c:pt>
                <c:pt idx="35">
                  <c:v>24142</c:v>
                </c:pt>
                <c:pt idx="36">
                  <c:v>24148</c:v>
                </c:pt>
                <c:pt idx="37">
                  <c:v>24155</c:v>
                </c:pt>
                <c:pt idx="38">
                  <c:v>24169</c:v>
                </c:pt>
                <c:pt idx="39">
                  <c:v>24176</c:v>
                </c:pt>
                <c:pt idx="40">
                  <c:v>24186</c:v>
                </c:pt>
              </c:strCache>
            </c:strRef>
          </c:cat>
          <c:val>
            <c:numRef>
              <c:f>'DATA '!$H$874:$H$914</c:f>
              <c:numCache>
                <c:ptCount val="41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</c:numCache>
            </c:numRef>
          </c:val>
          <c:smooth val="1"/>
        </c:ser>
        <c:marker val="1"/>
        <c:axId val="15400636"/>
        <c:axId val="4387997"/>
      </c:lineChart>
      <c:dateAx>
        <c:axId val="15400636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8799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87997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00636"/>
        <c:crossesAt val="14242"/>
        <c:crossBetween val="between"/>
        <c:dispUnits/>
        <c:majorUnit val="30000"/>
        <c:min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91225"/>
          <c:w val="0.31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68"/>
          <c:w val="0.79275"/>
          <c:h val="0.896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'!$E$874:$E$915</c:f>
              <c:numCache>
                <c:ptCount val="42"/>
                <c:pt idx="0">
                  <c:v>11.092</c:v>
                </c:pt>
                <c:pt idx="1">
                  <c:v>2.253</c:v>
                </c:pt>
                <c:pt idx="2">
                  <c:v>9.635</c:v>
                </c:pt>
                <c:pt idx="3">
                  <c:v>56.701</c:v>
                </c:pt>
                <c:pt idx="4">
                  <c:v>227.353</c:v>
                </c:pt>
                <c:pt idx="5">
                  <c:v>46.298</c:v>
                </c:pt>
                <c:pt idx="6">
                  <c:v>20.385</c:v>
                </c:pt>
                <c:pt idx="7">
                  <c:v>10.17</c:v>
                </c:pt>
                <c:pt idx="8">
                  <c:v>17.423</c:v>
                </c:pt>
                <c:pt idx="9">
                  <c:v>27.851</c:v>
                </c:pt>
                <c:pt idx="10">
                  <c:v>24.144</c:v>
                </c:pt>
                <c:pt idx="11">
                  <c:v>46.344</c:v>
                </c:pt>
                <c:pt idx="12">
                  <c:v>161.653</c:v>
                </c:pt>
                <c:pt idx="13">
                  <c:v>207.132</c:v>
                </c:pt>
                <c:pt idx="14">
                  <c:v>345.486</c:v>
                </c:pt>
                <c:pt idx="15">
                  <c:v>95.013</c:v>
                </c:pt>
                <c:pt idx="16">
                  <c:v>85.286</c:v>
                </c:pt>
                <c:pt idx="17">
                  <c:v>309.824</c:v>
                </c:pt>
                <c:pt idx="18">
                  <c:v>330.404</c:v>
                </c:pt>
                <c:pt idx="19">
                  <c:v>355.176</c:v>
                </c:pt>
                <c:pt idx="20">
                  <c:v>372.454</c:v>
                </c:pt>
                <c:pt idx="21">
                  <c:v>391.014</c:v>
                </c:pt>
                <c:pt idx="22">
                  <c:v>527.005</c:v>
                </c:pt>
                <c:pt idx="23">
                  <c:v>567.828</c:v>
                </c:pt>
                <c:pt idx="24">
                  <c:v>69.011</c:v>
                </c:pt>
                <c:pt idx="25">
                  <c:v>41.345</c:v>
                </c:pt>
                <c:pt idx="26">
                  <c:v>38.789</c:v>
                </c:pt>
                <c:pt idx="27">
                  <c:v>24.884</c:v>
                </c:pt>
                <c:pt idx="28">
                  <c:v>21.909</c:v>
                </c:pt>
                <c:pt idx="29">
                  <c:v>24.375</c:v>
                </c:pt>
                <c:pt idx="30">
                  <c:v>19.338</c:v>
                </c:pt>
                <c:pt idx="31">
                  <c:v>14.155</c:v>
                </c:pt>
                <c:pt idx="32">
                  <c:v>25.572</c:v>
                </c:pt>
                <c:pt idx="33">
                  <c:v>30.123</c:v>
                </c:pt>
                <c:pt idx="34">
                  <c:v>15.061</c:v>
                </c:pt>
                <c:pt idx="35">
                  <c:v>14.662</c:v>
                </c:pt>
                <c:pt idx="36">
                  <c:v>17.814</c:v>
                </c:pt>
                <c:pt idx="37">
                  <c:v>27.858</c:v>
                </c:pt>
                <c:pt idx="38">
                  <c:v>7.861</c:v>
                </c:pt>
                <c:pt idx="39">
                  <c:v>25.925</c:v>
                </c:pt>
                <c:pt idx="40">
                  <c:v>27.544</c:v>
                </c:pt>
                <c:pt idx="41">
                  <c:v>18.013</c:v>
                </c:pt>
              </c:numCache>
            </c:numRef>
          </c:xVal>
          <c:yVal>
            <c:numRef>
              <c:f>'DATA '!$H$874:$H$915</c:f>
              <c:numCache>
                <c:ptCount val="42"/>
                <c:pt idx="0">
                  <c:v>2.8891628778240004</c:v>
                </c:pt>
                <c:pt idx="1">
                  <c:v>0.7492542914880003</c:v>
                </c:pt>
                <c:pt idx="2">
                  <c:v>87.6948656256</c:v>
                </c:pt>
                <c:pt idx="3">
                  <c:v>510.57285833030403</c:v>
                </c:pt>
                <c:pt idx="4">
                  <c:v>927.1143520813441</c:v>
                </c:pt>
                <c:pt idx="5">
                  <c:v>276.8873357456641</c:v>
                </c:pt>
                <c:pt idx="6">
                  <c:v>142.06978911456002</c:v>
                </c:pt>
                <c:pt idx="7">
                  <c:v>90.58286220480001</c:v>
                </c:pt>
                <c:pt idx="8">
                  <c:v>77.01195704831999</c:v>
                </c:pt>
                <c:pt idx="9">
                  <c:v>1127.928057561216</c:v>
                </c:pt>
                <c:pt idx="10">
                  <c:v>203.94182225664</c:v>
                </c:pt>
                <c:pt idx="11">
                  <c:v>939.6341090472961</c:v>
                </c:pt>
                <c:pt idx="12">
                  <c:v>5433.121300779359</c:v>
                </c:pt>
                <c:pt idx="13">
                  <c:v>8080.815031632002</c:v>
                </c:pt>
                <c:pt idx="14">
                  <c:v>17887.25013931469</c:v>
                </c:pt>
                <c:pt idx="15">
                  <c:v>2333.9036098653123</c:v>
                </c:pt>
                <c:pt idx="16">
                  <c:v>643.283333509824</c:v>
                </c:pt>
                <c:pt idx="17">
                  <c:v>22137.97165811712</c:v>
                </c:pt>
                <c:pt idx="18">
                  <c:v>16520.323407215616</c:v>
                </c:pt>
                <c:pt idx="19">
                  <c:v>41274.61114120243</c:v>
                </c:pt>
                <c:pt idx="20">
                  <c:v>51102.100227841336</c:v>
                </c:pt>
                <c:pt idx="21">
                  <c:v>108581.13116116532</c:v>
                </c:pt>
                <c:pt idx="22">
                  <c:v>131892.85234787906</c:v>
                </c:pt>
                <c:pt idx="23">
                  <c:v>25715.566987560574</c:v>
                </c:pt>
                <c:pt idx="24">
                  <c:v>161.290386973728</c:v>
                </c:pt>
                <c:pt idx="25">
                  <c:v>142.55516397456</c:v>
                </c:pt>
                <c:pt idx="26">
                  <c:v>155.730816983808</c:v>
                </c:pt>
                <c:pt idx="27">
                  <c:v>53.495061816959996</c:v>
                </c:pt>
                <c:pt idx="28">
                  <c:v>55.387657046016</c:v>
                </c:pt>
                <c:pt idx="29">
                  <c:v>35.02419102</c:v>
                </c:pt>
                <c:pt idx="30">
                  <c:v>25.527650727744003</c:v>
                </c:pt>
                <c:pt idx="31">
                  <c:v>46.073981448000005</c:v>
                </c:pt>
                <c:pt idx="32">
                  <c:v>75.96402608563201</c:v>
                </c:pt>
                <c:pt idx="33">
                  <c:v>124.88209517404802</c:v>
                </c:pt>
                <c:pt idx="34">
                  <c:v>81.10640129155202</c:v>
                </c:pt>
                <c:pt idx="35">
                  <c:v>62.960514588863994</c:v>
                </c:pt>
                <c:pt idx="36">
                  <c:v>76.87921569408002</c:v>
                </c:pt>
                <c:pt idx="37">
                  <c:v>132.90863881075202</c:v>
                </c:pt>
                <c:pt idx="38">
                  <c:v>22.396181185728</c:v>
                </c:pt>
                <c:pt idx="39">
                  <c:v>60.960804084</c:v>
                </c:pt>
                <c:pt idx="40">
                  <c:v>106.69109081241601</c:v>
                </c:pt>
                <c:pt idx="41">
                  <c:v>37.81066982198401</c:v>
                </c:pt>
              </c:numCache>
            </c:numRef>
          </c:yVal>
          <c:smooth val="0"/>
        </c:ser>
        <c:axId val="39491974"/>
        <c:axId val="19883447"/>
      </c:scatterChart>
      <c:valAx>
        <c:axId val="3949197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883447"/>
        <c:crossesAt val="0.01"/>
        <c:crossBetween val="midCat"/>
        <c:dispUnits/>
      </c:valAx>
      <c:valAx>
        <c:axId val="1988344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4919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75"/>
          <c:w val="0.1657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66675</xdr:rowOff>
    </xdr:from>
    <xdr:to>
      <xdr:col>9</xdr:col>
      <xdr:colOff>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0" y="5095875"/>
        <a:ext cx="5829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276225</xdr:rowOff>
    </xdr:to>
    <xdr:graphicFrame>
      <xdr:nvGraphicFramePr>
        <xdr:cNvPr id="2" name="Chart 6"/>
        <xdr:cNvGraphicFramePr/>
      </xdr:nvGraphicFramePr>
      <xdr:xfrm>
        <a:off x="0" y="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0</xdr:row>
      <xdr:rowOff>0</xdr:rowOff>
    </xdr:from>
    <xdr:to>
      <xdr:col>23</xdr:col>
      <xdr:colOff>723900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391650" y="0"/>
        <a:ext cx="62293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238125</xdr:rowOff>
    </xdr:from>
    <xdr:to>
      <xdr:col>15</xdr:col>
      <xdr:colOff>0</xdr:colOff>
      <xdr:row>33</xdr:row>
      <xdr:rowOff>9525</xdr:rowOff>
    </xdr:to>
    <xdr:graphicFrame>
      <xdr:nvGraphicFramePr>
        <xdr:cNvPr id="3" name="Chart 6"/>
        <xdr:cNvGraphicFramePr/>
      </xdr:nvGraphicFramePr>
      <xdr:xfrm>
        <a:off x="2971800" y="4810125"/>
        <a:ext cx="5829300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900"/>
  <sheetViews>
    <sheetView zoomScalePageLayoutView="0" workbookViewId="0" topLeftCell="A887">
      <selection activeCell="G899" sqref="G899"/>
    </sheetView>
  </sheetViews>
  <sheetFormatPr defaultColWidth="9.140625" defaultRowHeight="23.25"/>
  <cols>
    <col min="1" max="1" width="9.421875" style="151" bestFit="1" customWidth="1"/>
    <col min="2" max="2" width="9.140625" style="173" customWidth="1"/>
    <col min="3" max="3" width="9.421875" style="160" bestFit="1" customWidth="1"/>
    <col min="4" max="4" width="9.140625" style="160" customWidth="1"/>
    <col min="5" max="5" width="9.421875" style="160" bestFit="1" customWidth="1"/>
    <col min="6" max="6" width="10.57421875" style="235" customWidth="1"/>
    <col min="9" max="10" width="9.140625" style="169" customWidth="1"/>
  </cols>
  <sheetData>
    <row r="1" spans="1:10" s="133" customFormat="1" ht="21">
      <c r="A1" s="291" t="s">
        <v>188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s="133" customFormat="1" ht="21">
      <c r="A2" s="147" t="s">
        <v>189</v>
      </c>
      <c r="B2" s="135" t="s">
        <v>190</v>
      </c>
      <c r="C2" s="153" t="s">
        <v>191</v>
      </c>
      <c r="D2" s="154" t="s">
        <v>191</v>
      </c>
      <c r="E2" s="153" t="s">
        <v>192</v>
      </c>
      <c r="F2" s="232" t="s">
        <v>192</v>
      </c>
      <c r="G2" s="134" t="s">
        <v>192</v>
      </c>
      <c r="H2" s="135" t="s">
        <v>193</v>
      </c>
      <c r="I2" s="161" t="s">
        <v>192</v>
      </c>
      <c r="J2" s="162" t="s">
        <v>192</v>
      </c>
    </row>
    <row r="3" spans="1:10" s="133" customFormat="1" ht="21">
      <c r="A3" s="148" t="s">
        <v>194</v>
      </c>
      <c r="B3" s="137" t="s">
        <v>195</v>
      </c>
      <c r="C3" s="155" t="s">
        <v>196</v>
      </c>
      <c r="D3" s="156" t="s">
        <v>196</v>
      </c>
      <c r="E3" s="155" t="s">
        <v>197</v>
      </c>
      <c r="F3" s="233" t="s">
        <v>197</v>
      </c>
      <c r="G3" s="136" t="s">
        <v>198</v>
      </c>
      <c r="H3" s="137" t="s">
        <v>199</v>
      </c>
      <c r="I3" s="163" t="s">
        <v>200</v>
      </c>
      <c r="J3" s="164" t="s">
        <v>201</v>
      </c>
    </row>
    <row r="4" spans="1:10" s="133" customFormat="1" ht="18.75" customHeight="1">
      <c r="A4" s="149"/>
      <c r="B4" s="137" t="s">
        <v>202</v>
      </c>
      <c r="C4" s="155" t="s">
        <v>203</v>
      </c>
      <c r="D4" s="156" t="s">
        <v>204</v>
      </c>
      <c r="E4" s="155" t="s">
        <v>205</v>
      </c>
      <c r="F4" s="233" t="s">
        <v>206</v>
      </c>
      <c r="G4" s="136" t="s">
        <v>207</v>
      </c>
      <c r="H4" s="137" t="s">
        <v>208</v>
      </c>
      <c r="I4" s="165"/>
      <c r="J4" s="166"/>
    </row>
    <row r="5" spans="1:10" s="133" customFormat="1" ht="18.75" customHeight="1">
      <c r="A5" s="150"/>
      <c r="B5" s="172"/>
      <c r="C5" s="157" t="s">
        <v>95</v>
      </c>
      <c r="D5" s="158" t="s">
        <v>94</v>
      </c>
      <c r="E5" s="157" t="s">
        <v>96</v>
      </c>
      <c r="F5" s="234"/>
      <c r="G5" s="139" t="s">
        <v>209</v>
      </c>
      <c r="H5" s="138"/>
      <c r="I5" s="167" t="s">
        <v>210</v>
      </c>
      <c r="J5" s="164" t="s">
        <v>211</v>
      </c>
    </row>
    <row r="6" spans="1:10" s="133" customFormat="1" ht="18.75" customHeight="1">
      <c r="A6" s="140">
        <v>20912</v>
      </c>
      <c r="B6" s="141">
        <v>1</v>
      </c>
      <c r="C6" s="142">
        <v>85.4248</v>
      </c>
      <c r="D6" s="142">
        <v>85.4405</v>
      </c>
      <c r="E6" s="142">
        <f aca="true" t="shared" si="0" ref="E6:E12">D6-C6</f>
        <v>0.015699999999995384</v>
      </c>
      <c r="F6" s="224">
        <f aca="true" t="shared" si="1" ref="F6:F12">((10^6)*E6/G6)</f>
        <v>50.49855258924215</v>
      </c>
      <c r="G6" s="143">
        <f aca="true" t="shared" si="2" ref="G6:G12">I6-J6</f>
        <v>310.9</v>
      </c>
      <c r="H6" s="141">
        <v>1</v>
      </c>
      <c r="I6" s="144">
        <v>648.42</v>
      </c>
      <c r="J6" s="143">
        <v>337.52</v>
      </c>
    </row>
    <row r="7" spans="1:10" s="133" customFormat="1" ht="18.75" customHeight="1">
      <c r="A7" s="140"/>
      <c r="B7" s="141">
        <v>2</v>
      </c>
      <c r="C7" s="142">
        <v>87.483</v>
      </c>
      <c r="D7" s="142">
        <v>87.498</v>
      </c>
      <c r="E7" s="142">
        <f t="shared" si="0"/>
        <v>0.015000000000000568</v>
      </c>
      <c r="F7" s="224">
        <f t="shared" si="1"/>
        <v>55.438518682782906</v>
      </c>
      <c r="G7" s="143">
        <f t="shared" si="2"/>
        <v>270.56999999999994</v>
      </c>
      <c r="H7" s="141">
        <v>2</v>
      </c>
      <c r="I7" s="144">
        <v>831.03</v>
      </c>
      <c r="J7" s="143">
        <v>560.46</v>
      </c>
    </row>
    <row r="8" spans="1:10" s="133" customFormat="1" ht="18.75" customHeight="1">
      <c r="A8" s="140"/>
      <c r="B8" s="141">
        <v>3</v>
      </c>
      <c r="C8" s="142">
        <v>85.8672</v>
      </c>
      <c r="D8" s="142">
        <v>85.8804</v>
      </c>
      <c r="E8" s="142">
        <f t="shared" si="0"/>
        <v>0.013199999999997658</v>
      </c>
      <c r="F8" s="224">
        <f t="shared" si="1"/>
        <v>44.888798204440114</v>
      </c>
      <c r="G8" s="143">
        <f t="shared" si="2"/>
        <v>294.05999999999995</v>
      </c>
      <c r="H8" s="141">
        <v>3</v>
      </c>
      <c r="I8" s="144">
        <v>824.42</v>
      </c>
      <c r="J8" s="146">
        <v>530.36</v>
      </c>
    </row>
    <row r="9" spans="1:10" s="133" customFormat="1" ht="18.75" customHeight="1">
      <c r="A9" s="140">
        <v>20935</v>
      </c>
      <c r="B9" s="141">
        <v>4</v>
      </c>
      <c r="C9" s="142">
        <v>85.0337</v>
      </c>
      <c r="D9" s="142">
        <v>85.0484</v>
      </c>
      <c r="E9" s="142">
        <f t="shared" si="0"/>
        <v>0.01470000000000482</v>
      </c>
      <c r="F9" s="224">
        <f t="shared" si="1"/>
        <v>54.06598256649682</v>
      </c>
      <c r="G9" s="143">
        <f t="shared" si="2"/>
        <v>271.89</v>
      </c>
      <c r="H9" s="141">
        <v>4</v>
      </c>
      <c r="I9" s="144">
        <v>814.13</v>
      </c>
      <c r="J9" s="143">
        <v>542.24</v>
      </c>
    </row>
    <row r="10" spans="1:10" s="133" customFormat="1" ht="18.75" customHeight="1">
      <c r="A10" s="140"/>
      <c r="B10" s="141">
        <v>5</v>
      </c>
      <c r="C10" s="142">
        <v>85.0558</v>
      </c>
      <c r="D10" s="142">
        <v>85.0668</v>
      </c>
      <c r="E10" s="142">
        <f t="shared" si="0"/>
        <v>0.01099999999999568</v>
      </c>
      <c r="F10" s="224">
        <f t="shared" si="1"/>
        <v>39.32644524684737</v>
      </c>
      <c r="G10" s="143">
        <f t="shared" si="2"/>
        <v>279.71000000000004</v>
      </c>
      <c r="H10" s="141">
        <v>5</v>
      </c>
      <c r="I10" s="144">
        <v>833.11</v>
      </c>
      <c r="J10" s="143">
        <v>553.4</v>
      </c>
    </row>
    <row r="11" spans="1:10" s="133" customFormat="1" ht="18.75" customHeight="1">
      <c r="A11" s="140"/>
      <c r="B11" s="141">
        <v>6</v>
      </c>
      <c r="C11" s="142">
        <v>87.4034</v>
      </c>
      <c r="D11" s="142">
        <v>87.4147</v>
      </c>
      <c r="E11" s="142">
        <f t="shared" si="0"/>
        <v>0.011299999999991428</v>
      </c>
      <c r="F11" s="224">
        <f t="shared" si="1"/>
        <v>41.42076903336179</v>
      </c>
      <c r="G11" s="143">
        <f t="shared" si="2"/>
        <v>272.80999999999995</v>
      </c>
      <c r="H11" s="141">
        <v>6</v>
      </c>
      <c r="I11" s="144">
        <v>846.55</v>
      </c>
      <c r="J11" s="146">
        <v>573.74</v>
      </c>
    </row>
    <row r="12" spans="1:10" s="133" customFormat="1" ht="18.75" customHeight="1">
      <c r="A12" s="140">
        <v>20946</v>
      </c>
      <c r="B12" s="141">
        <v>1</v>
      </c>
      <c r="C12" s="142">
        <v>85.3797</v>
      </c>
      <c r="D12" s="142">
        <v>85.4602</v>
      </c>
      <c r="E12" s="142">
        <f t="shared" si="0"/>
        <v>0.08050000000000068</v>
      </c>
      <c r="F12" s="224">
        <f t="shared" si="1"/>
        <v>301.8938683667755</v>
      </c>
      <c r="G12" s="143">
        <f t="shared" si="2"/>
        <v>266.65</v>
      </c>
      <c r="H12" s="141">
        <v>7</v>
      </c>
      <c r="I12" s="144">
        <v>831.14</v>
      </c>
      <c r="J12" s="143">
        <v>564.49</v>
      </c>
    </row>
    <row r="13" spans="1:10" s="133" customFormat="1" ht="18.75" customHeight="1">
      <c r="A13" s="140"/>
      <c r="B13" s="141">
        <v>2</v>
      </c>
      <c r="C13" s="142">
        <v>87.4587</v>
      </c>
      <c r="D13" s="142">
        <v>87.5291</v>
      </c>
      <c r="E13" s="142">
        <f aca="true" t="shared" si="3" ref="E13:E20">D13-C13</f>
        <v>0.07040000000000646</v>
      </c>
      <c r="F13" s="224">
        <f aca="true" t="shared" si="4" ref="F13:F20">((10^6)*E13/G13)</f>
        <v>244.86104831138556</v>
      </c>
      <c r="G13" s="143">
        <f aca="true" t="shared" si="5" ref="G13:G20">I13-J13</f>
        <v>287.51</v>
      </c>
      <c r="H13" s="141">
        <v>8</v>
      </c>
      <c r="I13" s="144">
        <v>692.4</v>
      </c>
      <c r="J13" s="143">
        <v>404.89</v>
      </c>
    </row>
    <row r="14" spans="1:10" s="133" customFormat="1" ht="18.75" customHeight="1">
      <c r="A14" s="140"/>
      <c r="B14" s="141">
        <v>3</v>
      </c>
      <c r="C14" s="142">
        <v>85.8523</v>
      </c>
      <c r="D14" s="142">
        <v>85.899</v>
      </c>
      <c r="E14" s="142">
        <f t="shared" si="3"/>
        <v>0.046700000000001296</v>
      </c>
      <c r="F14" s="224">
        <f t="shared" si="4"/>
        <v>177.44509461205755</v>
      </c>
      <c r="G14" s="143">
        <f t="shared" si="5"/>
        <v>263.17999999999995</v>
      </c>
      <c r="H14" s="141">
        <v>9</v>
      </c>
      <c r="I14" s="144">
        <v>772.9</v>
      </c>
      <c r="J14" s="146">
        <v>509.72</v>
      </c>
    </row>
    <row r="15" spans="1:10" s="133" customFormat="1" ht="18.75" customHeight="1">
      <c r="A15" s="140">
        <v>20961</v>
      </c>
      <c r="B15" s="141">
        <v>4</v>
      </c>
      <c r="C15" s="142">
        <v>85.0248</v>
      </c>
      <c r="D15" s="142">
        <v>85.0396</v>
      </c>
      <c r="E15" s="142">
        <f t="shared" si="3"/>
        <v>0.014799999999993929</v>
      </c>
      <c r="F15" s="224">
        <f t="shared" si="4"/>
        <v>46.7274966059228</v>
      </c>
      <c r="G15" s="143">
        <f t="shared" si="5"/>
        <v>316.72999999999996</v>
      </c>
      <c r="H15" s="141">
        <v>10</v>
      </c>
      <c r="I15" s="144">
        <v>688.27</v>
      </c>
      <c r="J15" s="143">
        <v>371.54</v>
      </c>
    </row>
    <row r="16" spans="1:10" s="133" customFormat="1" ht="18.75" customHeight="1">
      <c r="A16" s="140"/>
      <c r="B16" s="141">
        <v>5</v>
      </c>
      <c r="C16" s="142">
        <v>85.0205</v>
      </c>
      <c r="D16" s="142">
        <v>85.0362</v>
      </c>
      <c r="E16" s="142">
        <f t="shared" si="3"/>
        <v>0.015699999999995384</v>
      </c>
      <c r="F16" s="224">
        <f t="shared" si="4"/>
        <v>57.06600756032053</v>
      </c>
      <c r="G16" s="143">
        <f t="shared" si="5"/>
        <v>275.12</v>
      </c>
      <c r="H16" s="141">
        <v>11</v>
      </c>
      <c r="I16" s="144">
        <v>837.09</v>
      </c>
      <c r="J16" s="143">
        <v>561.97</v>
      </c>
    </row>
    <row r="17" spans="1:10" s="133" customFormat="1" ht="18.75" customHeight="1">
      <c r="A17" s="140"/>
      <c r="B17" s="141">
        <v>6</v>
      </c>
      <c r="C17" s="142">
        <v>87.3592</v>
      </c>
      <c r="D17" s="142">
        <v>87.373</v>
      </c>
      <c r="E17" s="142">
        <f t="shared" si="3"/>
        <v>0.013800000000003365</v>
      </c>
      <c r="F17" s="224">
        <f t="shared" si="4"/>
        <v>51.63317993042005</v>
      </c>
      <c r="G17" s="143">
        <f t="shared" si="5"/>
        <v>267.27</v>
      </c>
      <c r="H17" s="141">
        <v>12</v>
      </c>
      <c r="I17" s="144">
        <v>673.92</v>
      </c>
      <c r="J17" s="146">
        <v>406.65</v>
      </c>
    </row>
    <row r="18" spans="1:10" s="133" customFormat="1" ht="18.75" customHeight="1">
      <c r="A18" s="140">
        <v>20968</v>
      </c>
      <c r="B18" s="141">
        <v>7</v>
      </c>
      <c r="C18" s="142">
        <v>86.4356</v>
      </c>
      <c r="D18" s="142">
        <v>86.4398</v>
      </c>
      <c r="E18" s="142">
        <f t="shared" si="3"/>
        <v>0.004200000000011528</v>
      </c>
      <c r="F18" s="224">
        <f t="shared" si="4"/>
        <v>15.453675767207036</v>
      </c>
      <c r="G18" s="143">
        <f t="shared" si="5"/>
        <v>271.78</v>
      </c>
      <c r="H18" s="141">
        <v>13</v>
      </c>
      <c r="I18" s="144">
        <v>651.27</v>
      </c>
      <c r="J18" s="143">
        <v>379.49</v>
      </c>
    </row>
    <row r="19" spans="1:10" s="133" customFormat="1" ht="18.75" customHeight="1">
      <c r="A19" s="140"/>
      <c r="B19" s="141">
        <v>8</v>
      </c>
      <c r="C19" s="142">
        <v>84.7775</v>
      </c>
      <c r="D19" s="142">
        <v>84.7856</v>
      </c>
      <c r="E19" s="142">
        <f t="shared" si="3"/>
        <v>0.008099999999998886</v>
      </c>
      <c r="F19" s="224">
        <f t="shared" si="4"/>
        <v>33.86146064127288</v>
      </c>
      <c r="G19" s="143">
        <f t="shared" si="5"/>
        <v>239.21000000000004</v>
      </c>
      <c r="H19" s="141">
        <v>14</v>
      </c>
      <c r="I19" s="144">
        <v>804.77</v>
      </c>
      <c r="J19" s="143">
        <v>565.56</v>
      </c>
    </row>
    <row r="20" spans="1:10" s="133" customFormat="1" ht="18.75" customHeight="1">
      <c r="A20" s="140"/>
      <c r="B20" s="141">
        <v>9</v>
      </c>
      <c r="C20" s="142">
        <v>87.635</v>
      </c>
      <c r="D20" s="142">
        <v>87.6419</v>
      </c>
      <c r="E20" s="142">
        <f t="shared" si="3"/>
        <v>0.0069000000000016826</v>
      </c>
      <c r="F20" s="224">
        <f t="shared" si="4"/>
        <v>26.609077937610124</v>
      </c>
      <c r="G20" s="143">
        <f t="shared" si="5"/>
        <v>259.31000000000006</v>
      </c>
      <c r="H20" s="141">
        <v>15</v>
      </c>
      <c r="I20" s="144">
        <v>802.07</v>
      </c>
      <c r="J20" s="146">
        <v>542.76</v>
      </c>
    </row>
    <row r="21" spans="1:10" s="133" customFormat="1" ht="18.75" customHeight="1">
      <c r="A21" s="140">
        <v>20977</v>
      </c>
      <c r="B21" s="141">
        <v>1</v>
      </c>
      <c r="C21" s="142">
        <v>85.3687</v>
      </c>
      <c r="D21" s="142">
        <v>85.3836</v>
      </c>
      <c r="E21" s="142">
        <f>D21-C21</f>
        <v>0.014899999999997249</v>
      </c>
      <c r="F21" s="224">
        <f>((10^6)*E21/G21)</f>
        <v>46.96315441106077</v>
      </c>
      <c r="G21" s="143">
        <f>I21-J21</f>
        <v>317.27</v>
      </c>
      <c r="H21" s="141">
        <v>16</v>
      </c>
      <c r="I21" s="144">
        <v>616.9</v>
      </c>
      <c r="J21" s="143">
        <v>299.63</v>
      </c>
    </row>
    <row r="22" spans="1:10" s="133" customFormat="1" ht="18.75" customHeight="1">
      <c r="A22" s="140"/>
      <c r="B22" s="141">
        <v>2</v>
      </c>
      <c r="C22" s="142">
        <v>87.4474</v>
      </c>
      <c r="D22" s="142">
        <v>87.4606</v>
      </c>
      <c r="E22" s="142">
        <f aca="true" t="shared" si="6" ref="E22:E29">D22-C22</f>
        <v>0.013199999999997658</v>
      </c>
      <c r="F22" s="224">
        <f aca="true" t="shared" si="7" ref="F22:F29">((10^6)*E22/G22)</f>
        <v>47.1984839274776</v>
      </c>
      <c r="G22" s="143">
        <f aca="true" t="shared" si="8" ref="G22:G29">I22-J22</f>
        <v>279.66999999999996</v>
      </c>
      <c r="H22" s="141">
        <v>17</v>
      </c>
      <c r="I22" s="144">
        <v>717.18</v>
      </c>
      <c r="J22" s="143">
        <v>437.51</v>
      </c>
    </row>
    <row r="23" spans="1:10" s="133" customFormat="1" ht="18.75" customHeight="1">
      <c r="A23" s="140"/>
      <c r="B23" s="141">
        <v>3</v>
      </c>
      <c r="C23" s="142">
        <v>85.8219</v>
      </c>
      <c r="D23" s="142">
        <v>85.835</v>
      </c>
      <c r="E23" s="142">
        <f t="shared" si="6"/>
        <v>0.013099999999994338</v>
      </c>
      <c r="F23" s="224">
        <f t="shared" si="7"/>
        <v>46.55129526311908</v>
      </c>
      <c r="G23" s="143">
        <f t="shared" si="8"/>
        <v>281.40999999999997</v>
      </c>
      <c r="H23" s="141">
        <v>18</v>
      </c>
      <c r="I23" s="144">
        <v>702.3</v>
      </c>
      <c r="J23" s="146">
        <v>420.89</v>
      </c>
    </row>
    <row r="24" spans="1:10" s="133" customFormat="1" ht="18.75" customHeight="1">
      <c r="A24" s="140">
        <v>20989</v>
      </c>
      <c r="B24" s="141">
        <v>4</v>
      </c>
      <c r="C24" s="142">
        <v>84.9775</v>
      </c>
      <c r="D24" s="142">
        <v>84.9886</v>
      </c>
      <c r="E24" s="142">
        <f t="shared" si="6"/>
        <v>0.011099999999999</v>
      </c>
      <c r="F24" s="224">
        <f t="shared" si="7"/>
        <v>41.82523832849392</v>
      </c>
      <c r="G24" s="143">
        <f t="shared" si="8"/>
        <v>265.39</v>
      </c>
      <c r="H24" s="141">
        <v>19</v>
      </c>
      <c r="I24" s="144">
        <v>663.9</v>
      </c>
      <c r="J24" s="143">
        <v>398.51</v>
      </c>
    </row>
    <row r="25" spans="1:10" s="133" customFormat="1" ht="18.75" customHeight="1">
      <c r="A25" s="140"/>
      <c r="B25" s="141">
        <v>5</v>
      </c>
      <c r="C25" s="142">
        <v>85.0087</v>
      </c>
      <c r="D25" s="142">
        <v>85.0185</v>
      </c>
      <c r="E25" s="142">
        <f t="shared" si="6"/>
        <v>0.009799999999998477</v>
      </c>
      <c r="F25" s="224">
        <f t="shared" si="7"/>
        <v>35.07265049029587</v>
      </c>
      <c r="G25" s="143">
        <f t="shared" si="8"/>
        <v>279.4200000000001</v>
      </c>
      <c r="H25" s="141">
        <v>20</v>
      </c>
      <c r="I25" s="144">
        <v>824.7</v>
      </c>
      <c r="J25" s="143">
        <v>545.28</v>
      </c>
    </row>
    <row r="26" spans="1:10" s="133" customFormat="1" ht="18.75" customHeight="1">
      <c r="A26" s="140"/>
      <c r="B26" s="141">
        <v>6</v>
      </c>
      <c r="C26" s="142">
        <v>87.3754</v>
      </c>
      <c r="D26" s="142">
        <v>87.384</v>
      </c>
      <c r="E26" s="142">
        <f t="shared" si="6"/>
        <v>0.008600000000001273</v>
      </c>
      <c r="F26" s="224">
        <f t="shared" si="7"/>
        <v>29.75881518392081</v>
      </c>
      <c r="G26" s="143">
        <f t="shared" si="8"/>
        <v>288.98999999999995</v>
      </c>
      <c r="H26" s="141">
        <v>21</v>
      </c>
      <c r="I26" s="144">
        <v>654.05</v>
      </c>
      <c r="J26" s="146">
        <v>365.06</v>
      </c>
    </row>
    <row r="27" spans="1:10" s="133" customFormat="1" ht="18.75" customHeight="1">
      <c r="A27" s="140">
        <v>20998</v>
      </c>
      <c r="B27" s="141">
        <v>7</v>
      </c>
      <c r="C27" s="142">
        <v>86.415</v>
      </c>
      <c r="D27" s="142">
        <v>86.4249</v>
      </c>
      <c r="E27" s="142">
        <f t="shared" si="6"/>
        <v>0.009899999999987585</v>
      </c>
      <c r="F27" s="224">
        <f t="shared" si="7"/>
        <v>40.68381688167825</v>
      </c>
      <c r="G27" s="143">
        <f t="shared" si="8"/>
        <v>243.34000000000003</v>
      </c>
      <c r="H27" s="141">
        <v>22</v>
      </c>
      <c r="I27" s="144">
        <v>804.22</v>
      </c>
      <c r="J27" s="143">
        <v>560.88</v>
      </c>
    </row>
    <row r="28" spans="1:10" s="133" customFormat="1" ht="18.75" customHeight="1">
      <c r="A28" s="140"/>
      <c r="B28" s="141">
        <v>8</v>
      </c>
      <c r="C28" s="142">
        <v>84.7699</v>
      </c>
      <c r="D28" s="142">
        <v>84.7774</v>
      </c>
      <c r="E28" s="142">
        <f t="shared" si="6"/>
        <v>0.007499999999993179</v>
      </c>
      <c r="F28" s="224">
        <f t="shared" si="7"/>
        <v>28.548589699642868</v>
      </c>
      <c r="G28" s="143">
        <f t="shared" si="8"/>
        <v>262.71000000000004</v>
      </c>
      <c r="H28" s="141">
        <v>23</v>
      </c>
      <c r="I28" s="144">
        <v>750.36</v>
      </c>
      <c r="J28" s="143">
        <v>487.65</v>
      </c>
    </row>
    <row r="29" spans="1:10" s="133" customFormat="1" ht="18.75" customHeight="1">
      <c r="A29" s="140"/>
      <c r="B29" s="141">
        <v>9</v>
      </c>
      <c r="C29" s="142">
        <v>87.6312</v>
      </c>
      <c r="D29" s="142">
        <v>87.6386</v>
      </c>
      <c r="E29" s="142">
        <f t="shared" si="6"/>
        <v>0.007399999999989859</v>
      </c>
      <c r="F29" s="224">
        <f t="shared" si="7"/>
        <v>27.162940938919565</v>
      </c>
      <c r="G29" s="143">
        <f t="shared" si="8"/>
        <v>272.43000000000006</v>
      </c>
      <c r="H29" s="141">
        <v>24</v>
      </c>
      <c r="I29" s="144">
        <v>639.21</v>
      </c>
      <c r="J29" s="146">
        <v>366.78</v>
      </c>
    </row>
    <row r="30" spans="1:10" s="133" customFormat="1" ht="18.75" customHeight="1">
      <c r="A30" s="140">
        <v>21009</v>
      </c>
      <c r="B30" s="141">
        <v>1</v>
      </c>
      <c r="C30" s="142">
        <v>85.3625</v>
      </c>
      <c r="D30" s="142">
        <v>85.3784</v>
      </c>
      <c r="E30" s="142">
        <f>D30-C30</f>
        <v>0.015900000000002024</v>
      </c>
      <c r="F30" s="224">
        <f>((10^6)*E30/G30)</f>
        <v>50.98114659485066</v>
      </c>
      <c r="G30" s="143">
        <f>I30-J30</f>
        <v>311.88</v>
      </c>
      <c r="H30" s="141">
        <v>25</v>
      </c>
      <c r="I30" s="144">
        <v>682.24</v>
      </c>
      <c r="J30" s="143">
        <v>370.36</v>
      </c>
    </row>
    <row r="31" spans="1:10" s="133" customFormat="1" ht="18.75" customHeight="1">
      <c r="A31" s="140"/>
      <c r="B31" s="141">
        <v>2</v>
      </c>
      <c r="C31" s="142">
        <v>87.451</v>
      </c>
      <c r="D31" s="142">
        <v>87.47</v>
      </c>
      <c r="E31" s="142">
        <f aca="true" t="shared" si="9" ref="E31:E38">D31-C31</f>
        <v>0.019000000000005457</v>
      </c>
      <c r="F31" s="224">
        <f aca="true" t="shared" si="10" ref="F31:F38">((10^6)*E31/G31)</f>
        <v>69.17391779227968</v>
      </c>
      <c r="G31" s="143">
        <f aca="true" t="shared" si="11" ref="G31:G38">I31-J31</f>
        <v>274.66999999999996</v>
      </c>
      <c r="H31" s="141">
        <v>26</v>
      </c>
      <c r="I31" s="144">
        <v>635.05</v>
      </c>
      <c r="J31" s="143">
        <v>360.38</v>
      </c>
    </row>
    <row r="32" spans="1:10" s="133" customFormat="1" ht="18.75" customHeight="1">
      <c r="A32" s="140"/>
      <c r="B32" s="141">
        <v>3</v>
      </c>
      <c r="C32" s="142">
        <v>85.8512</v>
      </c>
      <c r="D32" s="142">
        <v>85.8672</v>
      </c>
      <c r="E32" s="142">
        <f t="shared" si="9"/>
        <v>0.015999999999991132</v>
      </c>
      <c r="F32" s="224">
        <f t="shared" si="10"/>
        <v>57.14489803204091</v>
      </c>
      <c r="G32" s="143">
        <f t="shared" si="11"/>
        <v>279.98999999999995</v>
      </c>
      <c r="H32" s="141">
        <v>27</v>
      </c>
      <c r="I32" s="144">
        <v>606.53</v>
      </c>
      <c r="J32" s="146">
        <v>326.54</v>
      </c>
    </row>
    <row r="33" spans="1:10" s="133" customFormat="1" ht="18.75" customHeight="1">
      <c r="A33" s="140">
        <v>21019</v>
      </c>
      <c r="B33" s="141">
        <v>4</v>
      </c>
      <c r="C33" s="142">
        <v>85.0138</v>
      </c>
      <c r="D33" s="142">
        <v>85.0522</v>
      </c>
      <c r="E33" s="142">
        <f t="shared" si="9"/>
        <v>0.03839999999999577</v>
      </c>
      <c r="F33" s="224">
        <f t="shared" si="10"/>
        <v>114.99416045277682</v>
      </c>
      <c r="G33" s="143">
        <f t="shared" si="11"/>
        <v>333.93000000000006</v>
      </c>
      <c r="H33" s="141">
        <v>28</v>
      </c>
      <c r="I33" s="144">
        <v>703.33</v>
      </c>
      <c r="J33" s="143">
        <v>369.4</v>
      </c>
    </row>
    <row r="34" spans="1:10" s="133" customFormat="1" ht="18.75" customHeight="1">
      <c r="A34" s="140"/>
      <c r="B34" s="141">
        <v>5</v>
      </c>
      <c r="C34" s="142">
        <v>85.0515</v>
      </c>
      <c r="D34" s="142">
        <v>85.0907</v>
      </c>
      <c r="E34" s="142">
        <f t="shared" si="9"/>
        <v>0.039199999999993906</v>
      </c>
      <c r="F34" s="224">
        <f t="shared" si="10"/>
        <v>108.15583268953179</v>
      </c>
      <c r="G34" s="143">
        <f t="shared" si="11"/>
        <v>362.44</v>
      </c>
      <c r="H34" s="141">
        <v>29</v>
      </c>
      <c r="I34" s="144">
        <v>732.75</v>
      </c>
      <c r="J34" s="143">
        <v>370.31</v>
      </c>
    </row>
    <row r="35" spans="1:10" s="133" customFormat="1" ht="18.75" customHeight="1">
      <c r="A35" s="140"/>
      <c r="B35" s="141">
        <v>6</v>
      </c>
      <c r="C35" s="142">
        <v>87.4118</v>
      </c>
      <c r="D35" s="142">
        <v>87.4557</v>
      </c>
      <c r="E35" s="142">
        <f t="shared" si="9"/>
        <v>0.04389999999999361</v>
      </c>
      <c r="F35" s="224">
        <f t="shared" si="10"/>
        <v>138.81861877053382</v>
      </c>
      <c r="G35" s="143">
        <f t="shared" si="11"/>
        <v>316.24</v>
      </c>
      <c r="H35" s="141">
        <v>30</v>
      </c>
      <c r="I35" s="144">
        <v>690</v>
      </c>
      <c r="J35" s="146">
        <v>373.76</v>
      </c>
    </row>
    <row r="36" spans="1:10" s="133" customFormat="1" ht="18.75" customHeight="1">
      <c r="A36" s="140">
        <v>21031</v>
      </c>
      <c r="B36" s="141">
        <v>7</v>
      </c>
      <c r="C36" s="142">
        <v>86.4335</v>
      </c>
      <c r="D36" s="142">
        <v>86.4752</v>
      </c>
      <c r="E36" s="142">
        <f t="shared" si="9"/>
        <v>0.041700000000005844</v>
      </c>
      <c r="F36" s="224">
        <f t="shared" si="10"/>
        <v>134.90779682952393</v>
      </c>
      <c r="G36" s="143">
        <f t="shared" si="11"/>
        <v>309.09999999999997</v>
      </c>
      <c r="H36" s="141">
        <v>31</v>
      </c>
      <c r="I36" s="144">
        <v>720.06</v>
      </c>
      <c r="J36" s="143">
        <v>410.96</v>
      </c>
    </row>
    <row r="37" spans="1:10" s="133" customFormat="1" ht="18.75" customHeight="1">
      <c r="A37" s="140"/>
      <c r="B37" s="141">
        <v>8</v>
      </c>
      <c r="C37" s="142">
        <v>84.788</v>
      </c>
      <c r="D37" s="142">
        <v>84.8252</v>
      </c>
      <c r="E37" s="142">
        <f t="shared" si="9"/>
        <v>0.03719999999999857</v>
      </c>
      <c r="F37" s="224">
        <f t="shared" si="10"/>
        <v>113.78234538446985</v>
      </c>
      <c r="G37" s="143">
        <f t="shared" si="11"/>
        <v>326.93999999999994</v>
      </c>
      <c r="H37" s="141">
        <v>32</v>
      </c>
      <c r="I37" s="144">
        <v>708.66</v>
      </c>
      <c r="J37" s="143">
        <v>381.72</v>
      </c>
    </row>
    <row r="38" spans="1:10" s="133" customFormat="1" ht="18.75" customHeight="1">
      <c r="A38" s="140"/>
      <c r="B38" s="141">
        <v>9</v>
      </c>
      <c r="C38" s="142">
        <v>87.6596</v>
      </c>
      <c r="D38" s="142">
        <v>87.6864</v>
      </c>
      <c r="E38" s="142">
        <f t="shared" si="9"/>
        <v>0.026800000000008595</v>
      </c>
      <c r="F38" s="224">
        <f t="shared" si="10"/>
        <v>82.80038310627675</v>
      </c>
      <c r="G38" s="143">
        <f t="shared" si="11"/>
        <v>323.66999999999996</v>
      </c>
      <c r="H38" s="141">
        <v>33</v>
      </c>
      <c r="I38" s="144">
        <v>693.41</v>
      </c>
      <c r="J38" s="146">
        <v>369.74</v>
      </c>
    </row>
    <row r="39" spans="1:10" s="133" customFormat="1" ht="18.75" customHeight="1">
      <c r="A39" s="140">
        <v>21038</v>
      </c>
      <c r="B39" s="141">
        <v>1</v>
      </c>
      <c r="C39" s="142">
        <v>85.3929</v>
      </c>
      <c r="D39" s="142">
        <v>85.4334</v>
      </c>
      <c r="E39" s="142">
        <f>D39-C39</f>
        <v>0.04050000000000864</v>
      </c>
      <c r="F39" s="224">
        <f>((10^6)*E39/G39)</f>
        <v>124.33992386101143</v>
      </c>
      <c r="G39" s="143">
        <f>I39-J39</f>
        <v>325.72</v>
      </c>
      <c r="H39" s="141">
        <v>34</v>
      </c>
      <c r="I39" s="144">
        <v>695.23</v>
      </c>
      <c r="J39" s="143">
        <v>369.51</v>
      </c>
    </row>
    <row r="40" spans="1:10" s="133" customFormat="1" ht="18.75" customHeight="1">
      <c r="A40" s="145"/>
      <c r="B40" s="141">
        <v>2</v>
      </c>
      <c r="C40" s="142">
        <v>87.4595</v>
      </c>
      <c r="D40" s="142">
        <v>87.4958</v>
      </c>
      <c r="E40" s="142">
        <f aca="true" t="shared" si="12" ref="E40:E47">D40-C40</f>
        <v>0.03629999999999711</v>
      </c>
      <c r="F40" s="224">
        <f aca="true" t="shared" si="13" ref="F40:F47">((10^6)*E40/G40)</f>
        <v>114.00395716214037</v>
      </c>
      <c r="G40" s="143">
        <f aca="true" t="shared" si="14" ref="G40:G47">I40-J40</f>
        <v>318.40999999999997</v>
      </c>
      <c r="H40" s="141">
        <v>35</v>
      </c>
      <c r="I40" s="144">
        <v>676.55</v>
      </c>
      <c r="J40" s="143">
        <v>358.14</v>
      </c>
    </row>
    <row r="41" spans="1:10" s="133" customFormat="1" ht="18.75" customHeight="1">
      <c r="A41" s="145"/>
      <c r="B41" s="141">
        <v>3</v>
      </c>
      <c r="C41" s="142">
        <v>85.8459</v>
      </c>
      <c r="D41" s="142">
        <v>85.8816</v>
      </c>
      <c r="E41" s="142">
        <f t="shared" si="12"/>
        <v>0.035700000000005616</v>
      </c>
      <c r="F41" s="224">
        <f t="shared" si="13"/>
        <v>114.73565804276272</v>
      </c>
      <c r="G41" s="143">
        <f t="shared" si="14"/>
        <v>311.15</v>
      </c>
      <c r="H41" s="141">
        <v>36</v>
      </c>
      <c r="I41" s="144">
        <v>680.67</v>
      </c>
      <c r="J41" s="146">
        <v>369.52</v>
      </c>
    </row>
    <row r="42" spans="1:10" s="133" customFormat="1" ht="18.75" customHeight="1">
      <c r="A42" s="140">
        <v>21040</v>
      </c>
      <c r="B42" s="141">
        <v>4</v>
      </c>
      <c r="C42" s="142">
        <v>85.0411</v>
      </c>
      <c r="D42" s="142">
        <v>85.1383</v>
      </c>
      <c r="E42" s="142">
        <f t="shared" si="12"/>
        <v>0.09720000000000084</v>
      </c>
      <c r="F42" s="224">
        <f t="shared" si="13"/>
        <v>313.07372693014094</v>
      </c>
      <c r="G42" s="143">
        <f t="shared" si="14"/>
        <v>310.46999999999997</v>
      </c>
      <c r="H42" s="141">
        <v>37</v>
      </c>
      <c r="I42" s="144">
        <v>675.42</v>
      </c>
      <c r="J42" s="143">
        <v>364.95</v>
      </c>
    </row>
    <row r="43" spans="1:10" s="133" customFormat="1" ht="18.75" customHeight="1">
      <c r="A43" s="145"/>
      <c r="B43" s="141">
        <v>5</v>
      </c>
      <c r="C43" s="142">
        <v>85.0483</v>
      </c>
      <c r="D43" s="142">
        <v>85.1378</v>
      </c>
      <c r="E43" s="142">
        <f t="shared" si="12"/>
        <v>0.08950000000000102</v>
      </c>
      <c r="F43" s="224">
        <f t="shared" si="13"/>
        <v>284.0638588250263</v>
      </c>
      <c r="G43" s="143">
        <f t="shared" si="14"/>
        <v>315.07</v>
      </c>
      <c r="H43" s="141">
        <v>38</v>
      </c>
      <c r="I43" s="144">
        <v>823.91</v>
      </c>
      <c r="J43" s="143">
        <v>508.84</v>
      </c>
    </row>
    <row r="44" spans="1:10" s="133" customFormat="1" ht="18.75" customHeight="1">
      <c r="A44" s="145"/>
      <c r="B44" s="141">
        <v>6</v>
      </c>
      <c r="C44" s="142">
        <v>87.4166</v>
      </c>
      <c r="D44" s="142">
        <v>87.5101</v>
      </c>
      <c r="E44" s="142">
        <f t="shared" si="12"/>
        <v>0.0934999999999917</v>
      </c>
      <c r="F44" s="224">
        <f t="shared" si="13"/>
        <v>312.2078268999322</v>
      </c>
      <c r="G44" s="143">
        <f t="shared" si="14"/>
        <v>299.4800000000001</v>
      </c>
      <c r="H44" s="141">
        <v>39</v>
      </c>
      <c r="I44" s="144">
        <v>730.57</v>
      </c>
      <c r="J44" s="146">
        <v>431.09</v>
      </c>
    </row>
    <row r="45" spans="1:10" s="133" customFormat="1" ht="18.75" customHeight="1">
      <c r="A45" s="140">
        <v>21054</v>
      </c>
      <c r="B45" s="141">
        <v>7</v>
      </c>
      <c r="C45" s="142">
        <v>86.4387</v>
      </c>
      <c r="D45" s="142">
        <v>86.4783</v>
      </c>
      <c r="E45" s="142">
        <f t="shared" si="12"/>
        <v>0.039600000000007185</v>
      </c>
      <c r="F45" s="224">
        <f t="shared" si="13"/>
        <v>117.46907537601135</v>
      </c>
      <c r="G45" s="143">
        <f t="shared" si="14"/>
        <v>337.11</v>
      </c>
      <c r="H45" s="141">
        <v>40</v>
      </c>
      <c r="I45" s="144">
        <v>705.08</v>
      </c>
      <c r="J45" s="143">
        <v>367.97</v>
      </c>
    </row>
    <row r="46" spans="1:10" s="133" customFormat="1" ht="18.75" customHeight="1">
      <c r="A46" s="145"/>
      <c r="B46" s="141">
        <v>8</v>
      </c>
      <c r="C46" s="142">
        <v>84.8104</v>
      </c>
      <c r="D46" s="142">
        <v>84.8433</v>
      </c>
      <c r="E46" s="142">
        <f t="shared" si="12"/>
        <v>0.03289999999999793</v>
      </c>
      <c r="F46" s="224">
        <f t="shared" si="13"/>
        <v>118.67830603851792</v>
      </c>
      <c r="G46" s="143">
        <f t="shared" si="14"/>
        <v>277.21999999999997</v>
      </c>
      <c r="H46" s="141">
        <v>41</v>
      </c>
      <c r="I46" s="144">
        <v>643.31</v>
      </c>
      <c r="J46" s="143">
        <v>366.09</v>
      </c>
    </row>
    <row r="47" spans="1:10" s="133" customFormat="1" ht="18.75" customHeight="1">
      <c r="A47" s="145"/>
      <c r="B47" s="141">
        <v>9</v>
      </c>
      <c r="C47" s="142">
        <v>87.6207</v>
      </c>
      <c r="D47" s="142">
        <v>87.6558</v>
      </c>
      <c r="E47" s="142">
        <f t="shared" si="12"/>
        <v>0.03509999999999991</v>
      </c>
      <c r="F47" s="224">
        <f t="shared" si="13"/>
        <v>122.50453720508138</v>
      </c>
      <c r="G47" s="143">
        <f t="shared" si="14"/>
        <v>286.52</v>
      </c>
      <c r="H47" s="141">
        <v>42</v>
      </c>
      <c r="I47" s="144">
        <v>851.35</v>
      </c>
      <c r="J47" s="146">
        <v>564.83</v>
      </c>
    </row>
    <row r="48" spans="1:10" ht="18.75" customHeight="1">
      <c r="A48" s="152">
        <v>21066</v>
      </c>
      <c r="B48" s="171">
        <v>1</v>
      </c>
      <c r="C48" s="159">
        <v>85.4111</v>
      </c>
      <c r="D48" s="159">
        <v>85.4979</v>
      </c>
      <c r="E48" s="142">
        <f aca="true" t="shared" si="15" ref="E48:E56">D48-C48</f>
        <v>0.08679999999999666</v>
      </c>
      <c r="F48" s="224">
        <f aca="true" t="shared" si="16" ref="F48:F56">((10^6)*E48/G48)</f>
        <v>328.58873410053235</v>
      </c>
      <c r="G48" s="143">
        <f aca="true" t="shared" si="17" ref="G48:G56">I48-J48</f>
        <v>264.1600000000001</v>
      </c>
      <c r="H48" s="141">
        <v>43</v>
      </c>
      <c r="I48" s="168">
        <v>826.09</v>
      </c>
      <c r="J48" s="168">
        <v>561.93</v>
      </c>
    </row>
    <row r="49" spans="1:10" ht="18.75" customHeight="1">
      <c r="A49" s="152"/>
      <c r="B49" s="171">
        <v>2</v>
      </c>
      <c r="C49" s="159">
        <v>87.485</v>
      </c>
      <c r="D49" s="159">
        <v>87.5734</v>
      </c>
      <c r="E49" s="142">
        <f t="shared" si="15"/>
        <v>0.08840000000000714</v>
      </c>
      <c r="F49" s="224">
        <f t="shared" si="16"/>
        <v>334.2155009452066</v>
      </c>
      <c r="G49" s="143">
        <f t="shared" si="17"/>
        <v>264.5</v>
      </c>
      <c r="H49" s="141">
        <v>44</v>
      </c>
      <c r="I49" s="168">
        <v>779.26</v>
      </c>
      <c r="J49" s="168">
        <v>514.76</v>
      </c>
    </row>
    <row r="50" spans="1:10" ht="18.75" customHeight="1">
      <c r="A50" s="152"/>
      <c r="B50" s="171">
        <v>3</v>
      </c>
      <c r="C50" s="159">
        <v>85.861</v>
      </c>
      <c r="D50" s="159">
        <v>85.9523</v>
      </c>
      <c r="E50" s="142">
        <f t="shared" si="15"/>
        <v>0.09129999999998972</v>
      </c>
      <c r="F50" s="224">
        <f t="shared" si="16"/>
        <v>311.189883772418</v>
      </c>
      <c r="G50" s="143">
        <f t="shared" si="17"/>
        <v>293.39000000000004</v>
      </c>
      <c r="H50" s="141">
        <v>45</v>
      </c>
      <c r="I50" s="168">
        <v>804.69</v>
      </c>
      <c r="J50" s="168">
        <v>511.3</v>
      </c>
    </row>
    <row r="51" spans="1:10" ht="18.75" customHeight="1">
      <c r="A51" s="152">
        <v>21078</v>
      </c>
      <c r="B51" s="171">
        <v>4</v>
      </c>
      <c r="C51" s="159">
        <v>85.0365</v>
      </c>
      <c r="D51" s="159">
        <v>85.0534</v>
      </c>
      <c r="E51" s="142">
        <f t="shared" si="15"/>
        <v>0.016899999999992588</v>
      </c>
      <c r="F51" s="224">
        <f t="shared" si="16"/>
        <v>60.46944325172672</v>
      </c>
      <c r="G51" s="143">
        <f t="shared" si="17"/>
        <v>279.48</v>
      </c>
      <c r="H51" s="141">
        <v>46</v>
      </c>
      <c r="I51" s="168">
        <v>810.26</v>
      </c>
      <c r="J51" s="168">
        <v>530.78</v>
      </c>
    </row>
    <row r="52" spans="1:10" ht="18.75" customHeight="1">
      <c r="A52" s="152"/>
      <c r="B52" s="171">
        <v>5</v>
      </c>
      <c r="C52" s="159">
        <v>85.0503</v>
      </c>
      <c r="D52" s="159">
        <v>85.0696</v>
      </c>
      <c r="E52" s="142">
        <f t="shared" si="15"/>
        <v>0.019300000000001205</v>
      </c>
      <c r="F52" s="224">
        <f t="shared" si="16"/>
        <v>73.1115993635927</v>
      </c>
      <c r="G52" s="143">
        <f t="shared" si="17"/>
        <v>263.98</v>
      </c>
      <c r="H52" s="141">
        <v>47</v>
      </c>
      <c r="I52" s="168">
        <v>811.62</v>
      </c>
      <c r="J52" s="168">
        <v>547.64</v>
      </c>
    </row>
    <row r="53" spans="1:10" ht="18.75" customHeight="1">
      <c r="A53" s="152"/>
      <c r="B53" s="171">
        <v>6</v>
      </c>
      <c r="C53" s="159">
        <v>87.3904</v>
      </c>
      <c r="D53" s="159">
        <v>87.4136</v>
      </c>
      <c r="E53" s="142">
        <f t="shared" si="15"/>
        <v>0.023200000000002774</v>
      </c>
      <c r="F53" s="224">
        <f t="shared" si="16"/>
        <v>81.04520366101714</v>
      </c>
      <c r="G53" s="143">
        <f t="shared" si="17"/>
        <v>286.26000000000005</v>
      </c>
      <c r="H53" s="141">
        <v>48</v>
      </c>
      <c r="I53" s="168">
        <v>778.22</v>
      </c>
      <c r="J53" s="168">
        <v>491.96</v>
      </c>
    </row>
    <row r="54" spans="1:10" ht="18.75" customHeight="1">
      <c r="A54" s="152">
        <v>21085</v>
      </c>
      <c r="B54" s="171">
        <v>7</v>
      </c>
      <c r="C54" s="159">
        <v>86.421</v>
      </c>
      <c r="D54" s="159">
        <v>86.4592</v>
      </c>
      <c r="E54" s="142">
        <f t="shared" si="15"/>
        <v>0.03819999999998913</v>
      </c>
      <c r="F54" s="224">
        <f t="shared" si="16"/>
        <v>115.92619567852978</v>
      </c>
      <c r="G54" s="143">
        <f t="shared" si="17"/>
        <v>329.52</v>
      </c>
      <c r="H54" s="141">
        <v>49</v>
      </c>
      <c r="I54" s="168">
        <v>696.42</v>
      </c>
      <c r="J54" s="168">
        <v>366.9</v>
      </c>
    </row>
    <row r="55" spans="1:10" ht="18.75" customHeight="1">
      <c r="A55" s="152"/>
      <c r="B55" s="171">
        <v>8</v>
      </c>
      <c r="C55" s="159">
        <v>84.7986</v>
      </c>
      <c r="D55" s="159">
        <v>84.8203</v>
      </c>
      <c r="E55" s="142">
        <f t="shared" si="15"/>
        <v>0.021700000000009823</v>
      </c>
      <c r="F55" s="224">
        <f t="shared" si="16"/>
        <v>84.94148040869699</v>
      </c>
      <c r="G55" s="143">
        <f t="shared" si="17"/>
        <v>255.47000000000003</v>
      </c>
      <c r="H55" s="141">
        <v>50</v>
      </c>
      <c r="I55" s="168">
        <v>805</v>
      </c>
      <c r="J55" s="168">
        <v>549.53</v>
      </c>
    </row>
    <row r="56" spans="1:10" ht="18.75" customHeight="1">
      <c r="A56" s="152"/>
      <c r="B56" s="171">
        <v>9</v>
      </c>
      <c r="C56" s="159">
        <v>87.6526</v>
      </c>
      <c r="D56" s="159">
        <v>87.6785</v>
      </c>
      <c r="E56" s="142">
        <f t="shared" si="15"/>
        <v>0.02589999999999293</v>
      </c>
      <c r="F56" s="224">
        <f t="shared" si="16"/>
        <v>104.41443257404931</v>
      </c>
      <c r="G56" s="143">
        <f t="shared" si="17"/>
        <v>248.04999999999995</v>
      </c>
      <c r="H56" s="141">
        <v>51</v>
      </c>
      <c r="I56" s="168">
        <v>793.04</v>
      </c>
      <c r="J56" s="168">
        <v>544.99</v>
      </c>
    </row>
    <row r="57" spans="1:10" ht="18.75" customHeight="1">
      <c r="A57" s="152">
        <v>21101</v>
      </c>
      <c r="B57" s="171">
        <v>1</v>
      </c>
      <c r="C57" s="159">
        <v>85.4348</v>
      </c>
      <c r="D57" s="159">
        <v>85.4453</v>
      </c>
      <c r="E57" s="142">
        <f aca="true" t="shared" si="18" ref="E57:E66">D57-C57</f>
        <v>0.010500000000007503</v>
      </c>
      <c r="F57" s="224">
        <f aca="true" t="shared" si="19" ref="F57:F66">((10^6)*E57/G57)</f>
        <v>36.75827061091371</v>
      </c>
      <c r="G57" s="143">
        <f aca="true" t="shared" si="20" ref="G57:G66">I57-J57</f>
        <v>285.65000000000003</v>
      </c>
      <c r="H57" s="141">
        <v>52</v>
      </c>
      <c r="I57" s="168">
        <v>671.61</v>
      </c>
      <c r="J57" s="168">
        <v>385.96</v>
      </c>
    </row>
    <row r="58" spans="1:10" ht="18.75" customHeight="1">
      <c r="A58" s="152"/>
      <c r="B58" s="171">
        <v>2</v>
      </c>
      <c r="C58" s="159">
        <v>87.5018</v>
      </c>
      <c r="D58" s="159">
        <v>87.5146</v>
      </c>
      <c r="E58" s="142">
        <f t="shared" si="18"/>
        <v>0.01279999999999859</v>
      </c>
      <c r="F58" s="224">
        <f t="shared" si="19"/>
        <v>48.194585639514266</v>
      </c>
      <c r="G58" s="143">
        <f t="shared" si="20"/>
        <v>265.5899999999999</v>
      </c>
      <c r="H58" s="141">
        <v>53</v>
      </c>
      <c r="I58" s="168">
        <v>743.56</v>
      </c>
      <c r="J58" s="168">
        <v>477.97</v>
      </c>
    </row>
    <row r="59" spans="1:10" ht="18.75" customHeight="1">
      <c r="A59" s="152"/>
      <c r="B59" s="171">
        <v>3</v>
      </c>
      <c r="C59" s="159">
        <v>85.8728</v>
      </c>
      <c r="D59" s="159">
        <v>85.8835</v>
      </c>
      <c r="E59" s="142">
        <f t="shared" si="18"/>
        <v>0.010699999999999932</v>
      </c>
      <c r="F59" s="224">
        <f t="shared" si="19"/>
        <v>42.30252233731292</v>
      </c>
      <c r="G59" s="143">
        <f t="shared" si="20"/>
        <v>252.94</v>
      </c>
      <c r="H59" s="141">
        <v>54</v>
      </c>
      <c r="I59" s="168">
        <v>755.27</v>
      </c>
      <c r="J59" s="168">
        <v>502.33</v>
      </c>
    </row>
    <row r="60" spans="1:10" ht="18.75" customHeight="1">
      <c r="A60" s="152">
        <v>21110</v>
      </c>
      <c r="B60" s="171">
        <v>4</v>
      </c>
      <c r="C60" s="159">
        <v>85.035</v>
      </c>
      <c r="D60" s="159">
        <v>85.0427</v>
      </c>
      <c r="E60" s="142">
        <f t="shared" si="18"/>
        <v>0.007699999999999818</v>
      </c>
      <c r="F60" s="224">
        <f t="shared" si="19"/>
        <v>25.126448033936427</v>
      </c>
      <c r="G60" s="143">
        <f t="shared" si="20"/>
        <v>306.45</v>
      </c>
      <c r="H60" s="141">
        <v>55</v>
      </c>
      <c r="I60" s="168">
        <v>704.51</v>
      </c>
      <c r="J60" s="168">
        <v>398.06</v>
      </c>
    </row>
    <row r="61" spans="1:10" ht="18.75" customHeight="1">
      <c r="A61" s="152"/>
      <c r="B61" s="171">
        <v>5</v>
      </c>
      <c r="C61" s="159">
        <v>85.0657</v>
      </c>
      <c r="D61" s="159">
        <v>85.0789</v>
      </c>
      <c r="E61" s="142">
        <f t="shared" si="18"/>
        <v>0.013199999999997658</v>
      </c>
      <c r="F61" s="224">
        <f t="shared" si="19"/>
        <v>50.87097271465106</v>
      </c>
      <c r="G61" s="143">
        <f t="shared" si="20"/>
        <v>259.48</v>
      </c>
      <c r="H61" s="141">
        <v>56</v>
      </c>
      <c r="I61" s="168">
        <v>814.02</v>
      </c>
      <c r="J61" s="168">
        <v>554.54</v>
      </c>
    </row>
    <row r="62" spans="1:10" ht="18.75" customHeight="1">
      <c r="A62" s="152"/>
      <c r="B62" s="171">
        <v>6</v>
      </c>
      <c r="C62" s="159">
        <v>87.4013</v>
      </c>
      <c r="D62" s="159">
        <v>87.4078</v>
      </c>
      <c r="E62" s="142">
        <f t="shared" si="18"/>
        <v>0.006499999999988404</v>
      </c>
      <c r="F62" s="224">
        <f t="shared" si="19"/>
        <v>22.5827745543842</v>
      </c>
      <c r="G62" s="143">
        <f t="shared" si="20"/>
        <v>287.83</v>
      </c>
      <c r="H62" s="141">
        <v>57</v>
      </c>
      <c r="I62" s="168">
        <v>704.54</v>
      </c>
      <c r="J62" s="168">
        <v>416.71</v>
      </c>
    </row>
    <row r="63" spans="1:10" ht="18.75" customHeight="1">
      <c r="A63" s="152">
        <v>21121</v>
      </c>
      <c r="B63" s="171">
        <v>7</v>
      </c>
      <c r="C63" s="159">
        <v>86.4592</v>
      </c>
      <c r="D63" s="159">
        <v>86.4667</v>
      </c>
      <c r="E63" s="142">
        <f t="shared" si="18"/>
        <v>0.00750000000000739</v>
      </c>
      <c r="F63" s="224">
        <f t="shared" si="19"/>
        <v>26.425199069859026</v>
      </c>
      <c r="G63" s="143">
        <f t="shared" si="20"/>
        <v>283.82000000000005</v>
      </c>
      <c r="H63" s="141">
        <v>58</v>
      </c>
      <c r="I63" s="168">
        <v>835.34</v>
      </c>
      <c r="J63" s="168">
        <v>551.52</v>
      </c>
    </row>
    <row r="64" spans="1:10" ht="18.75" customHeight="1">
      <c r="A64" s="152"/>
      <c r="B64" s="171">
        <v>8</v>
      </c>
      <c r="C64" s="159">
        <v>84.8007</v>
      </c>
      <c r="D64" s="159">
        <v>84.8106</v>
      </c>
      <c r="E64" s="142">
        <f t="shared" si="18"/>
        <v>0.009899999999987585</v>
      </c>
      <c r="F64" s="224">
        <f t="shared" si="19"/>
        <v>32.116788321127615</v>
      </c>
      <c r="G64" s="143">
        <f t="shared" si="20"/>
        <v>308.24999999999994</v>
      </c>
      <c r="H64" s="141">
        <v>59</v>
      </c>
      <c r="I64" s="168">
        <v>674.41</v>
      </c>
      <c r="J64" s="168">
        <v>366.16</v>
      </c>
    </row>
    <row r="65" spans="1:10" ht="18.75" customHeight="1">
      <c r="A65" s="152"/>
      <c r="B65" s="171">
        <v>9</v>
      </c>
      <c r="C65" s="159">
        <v>87.6572</v>
      </c>
      <c r="D65" s="159">
        <v>87.6648</v>
      </c>
      <c r="E65" s="142">
        <f t="shared" si="18"/>
        <v>0.0075999999999964984</v>
      </c>
      <c r="F65" s="224">
        <f t="shared" si="19"/>
        <v>23.08767239806944</v>
      </c>
      <c r="G65" s="143">
        <f t="shared" si="20"/>
        <v>329.18</v>
      </c>
      <c r="H65" s="141">
        <v>60</v>
      </c>
      <c r="I65" s="168">
        <v>602.14</v>
      </c>
      <c r="J65" s="168">
        <v>272.96</v>
      </c>
    </row>
    <row r="66" spans="1:10" ht="18.75" customHeight="1">
      <c r="A66" s="152" t="s">
        <v>212</v>
      </c>
      <c r="B66" s="171">
        <v>19</v>
      </c>
      <c r="C66" s="159">
        <v>88.976</v>
      </c>
      <c r="D66" s="159">
        <v>88.9849</v>
      </c>
      <c r="E66" s="142">
        <f t="shared" si="18"/>
        <v>0.008899999999997021</v>
      </c>
      <c r="F66" s="224">
        <f t="shared" si="19"/>
        <v>28.369246461803588</v>
      </c>
      <c r="G66" s="143">
        <f t="shared" si="20"/>
        <v>313.71999999999997</v>
      </c>
      <c r="H66" s="141">
        <v>61</v>
      </c>
      <c r="I66" s="168">
        <v>678.31</v>
      </c>
      <c r="J66" s="168">
        <v>364.59</v>
      </c>
    </row>
    <row r="67" spans="1:10" ht="18.75" customHeight="1">
      <c r="A67" s="152"/>
      <c r="B67" s="171">
        <v>20</v>
      </c>
      <c r="C67" s="159">
        <v>84.6686</v>
      </c>
      <c r="D67" s="159">
        <v>84.6752</v>
      </c>
      <c r="E67" s="142">
        <f aca="true" t="shared" si="21" ref="E67:E81">D67-C67</f>
        <v>0.0066000000000059345</v>
      </c>
      <c r="F67" s="224">
        <f aca="true" t="shared" si="22" ref="F67:F81">((10^6)*E67/G67)</f>
        <v>24.08407531749355</v>
      </c>
      <c r="G67" s="143">
        <f aca="true" t="shared" si="23" ref="G67:G81">I67-J67</f>
        <v>274.0400000000001</v>
      </c>
      <c r="H67" s="141">
        <v>62</v>
      </c>
      <c r="I67" s="168">
        <v>782.57</v>
      </c>
      <c r="J67" s="168">
        <v>508.53</v>
      </c>
    </row>
    <row r="68" spans="1:10" ht="18.75" customHeight="1">
      <c r="A68" s="152"/>
      <c r="B68" s="171">
        <v>21</v>
      </c>
      <c r="C68" s="159">
        <v>86.3661</v>
      </c>
      <c r="D68" s="159">
        <v>86.3725</v>
      </c>
      <c r="E68" s="142">
        <f t="shared" si="21"/>
        <v>0.006399999999999295</v>
      </c>
      <c r="F68" s="224">
        <f t="shared" si="22"/>
        <v>22.084195997237043</v>
      </c>
      <c r="G68" s="143">
        <f t="shared" si="23"/>
        <v>289.8</v>
      </c>
      <c r="H68" s="141">
        <v>63</v>
      </c>
      <c r="I68" s="168">
        <v>670.22</v>
      </c>
      <c r="J68" s="168">
        <v>380.42</v>
      </c>
    </row>
    <row r="69" spans="1:10" ht="18.75" customHeight="1">
      <c r="A69" s="152">
        <v>21142</v>
      </c>
      <c r="B69" s="171">
        <v>22</v>
      </c>
      <c r="C69" s="159">
        <v>85.1646</v>
      </c>
      <c r="D69" s="159">
        <v>85.1714</v>
      </c>
      <c r="E69" s="142">
        <f t="shared" si="21"/>
        <v>0.006800000000012574</v>
      </c>
      <c r="F69" s="224">
        <f t="shared" si="22"/>
        <v>21.50061656183822</v>
      </c>
      <c r="G69" s="143">
        <f t="shared" si="23"/>
        <v>316.27</v>
      </c>
      <c r="H69" s="141">
        <v>64</v>
      </c>
      <c r="I69" s="168">
        <v>619.01</v>
      </c>
      <c r="J69" s="168">
        <v>302.74</v>
      </c>
    </row>
    <row r="70" spans="1:10" ht="18.75" customHeight="1">
      <c r="A70" s="152"/>
      <c r="B70" s="171">
        <v>23</v>
      </c>
      <c r="C70" s="159">
        <v>87.6628</v>
      </c>
      <c r="D70" s="159">
        <v>87.6695</v>
      </c>
      <c r="E70" s="142">
        <f t="shared" si="21"/>
        <v>0.006699999999995043</v>
      </c>
      <c r="F70" s="224">
        <f t="shared" si="22"/>
        <v>23.748759393148458</v>
      </c>
      <c r="G70" s="143">
        <f t="shared" si="23"/>
        <v>282.12</v>
      </c>
      <c r="H70" s="141">
        <v>65</v>
      </c>
      <c r="I70" s="168">
        <v>802.95</v>
      </c>
      <c r="J70" s="168">
        <v>520.83</v>
      </c>
    </row>
    <row r="71" spans="1:10" ht="18.75" customHeight="1">
      <c r="A71" s="152"/>
      <c r="B71" s="171">
        <v>24</v>
      </c>
      <c r="C71" s="159">
        <v>88.0461</v>
      </c>
      <c r="D71" s="159">
        <v>88.0552</v>
      </c>
      <c r="E71" s="142">
        <f t="shared" si="21"/>
        <v>0.00910000000000366</v>
      </c>
      <c r="F71" s="224">
        <f t="shared" si="22"/>
        <v>31.80150270838252</v>
      </c>
      <c r="G71" s="143">
        <f t="shared" si="23"/>
        <v>286.15000000000003</v>
      </c>
      <c r="H71" s="141">
        <v>66</v>
      </c>
      <c r="I71" s="168">
        <v>765.08</v>
      </c>
      <c r="J71" s="168">
        <v>478.93</v>
      </c>
    </row>
    <row r="72" spans="1:10" ht="18.75" customHeight="1">
      <c r="A72" s="152">
        <v>21151</v>
      </c>
      <c r="B72" s="171">
        <v>25</v>
      </c>
      <c r="C72" s="159">
        <v>87.0814</v>
      </c>
      <c r="D72" s="159">
        <v>87.0928</v>
      </c>
      <c r="E72" s="142">
        <f t="shared" si="21"/>
        <v>0.011399999999994748</v>
      </c>
      <c r="F72" s="224">
        <f t="shared" si="22"/>
        <v>36.797934151048246</v>
      </c>
      <c r="G72" s="143">
        <f t="shared" si="23"/>
        <v>309.8</v>
      </c>
      <c r="H72" s="141">
        <v>67</v>
      </c>
      <c r="I72" s="168">
        <v>753.76</v>
      </c>
      <c r="J72" s="168">
        <v>443.96</v>
      </c>
    </row>
    <row r="73" spans="1:10" ht="18.75" customHeight="1">
      <c r="A73" s="152"/>
      <c r="B73" s="171">
        <v>26</v>
      </c>
      <c r="C73" s="159">
        <v>85.8266</v>
      </c>
      <c r="D73" s="159">
        <v>85.833</v>
      </c>
      <c r="E73" s="142">
        <f t="shared" si="21"/>
        <v>0.006399999999999295</v>
      </c>
      <c r="F73" s="224">
        <f t="shared" si="22"/>
        <v>21.91630710225085</v>
      </c>
      <c r="G73" s="143">
        <f t="shared" si="23"/>
        <v>292.0200000000001</v>
      </c>
      <c r="H73" s="141">
        <v>68</v>
      </c>
      <c r="I73" s="168">
        <v>815.45</v>
      </c>
      <c r="J73" s="168">
        <v>523.43</v>
      </c>
    </row>
    <row r="74" spans="1:10" ht="18.75" customHeight="1">
      <c r="A74" s="152"/>
      <c r="B74" s="171">
        <v>27</v>
      </c>
      <c r="C74" s="159">
        <v>86.3435</v>
      </c>
      <c r="D74" s="159">
        <v>86.3481</v>
      </c>
      <c r="E74" s="142">
        <f t="shared" si="21"/>
        <v>0.004599999999996385</v>
      </c>
      <c r="F74" s="224">
        <f t="shared" si="22"/>
        <v>15.948963317371838</v>
      </c>
      <c r="G74" s="143">
        <f t="shared" si="23"/>
        <v>288.41999999999996</v>
      </c>
      <c r="H74" s="141">
        <v>69</v>
      </c>
      <c r="I74" s="168">
        <v>809.51</v>
      </c>
      <c r="J74" s="168">
        <v>521.09</v>
      </c>
    </row>
    <row r="75" spans="1:10" ht="18.75" customHeight="1">
      <c r="A75" s="152">
        <v>21163</v>
      </c>
      <c r="B75" s="171">
        <v>1</v>
      </c>
      <c r="C75" s="159">
        <v>85.4003</v>
      </c>
      <c r="D75" s="159">
        <v>85.407</v>
      </c>
      <c r="E75" s="142">
        <f t="shared" si="21"/>
        <v>0.006699999999995043</v>
      </c>
      <c r="F75" s="224">
        <f t="shared" si="22"/>
        <v>22.960145300006996</v>
      </c>
      <c r="G75" s="143">
        <f t="shared" si="23"/>
        <v>291.81000000000006</v>
      </c>
      <c r="H75" s="141">
        <v>70</v>
      </c>
      <c r="I75" s="168">
        <v>867.37</v>
      </c>
      <c r="J75" s="168">
        <v>575.56</v>
      </c>
    </row>
    <row r="76" spans="1:10" ht="18.75" customHeight="1">
      <c r="A76" s="152"/>
      <c r="B76" s="171">
        <v>2</v>
      </c>
      <c r="C76" s="159">
        <v>87.471</v>
      </c>
      <c r="D76" s="159">
        <v>87.4736</v>
      </c>
      <c r="E76" s="142">
        <f t="shared" si="21"/>
        <v>0.002600000000001046</v>
      </c>
      <c r="F76" s="224">
        <f t="shared" si="22"/>
        <v>8.976970617688243</v>
      </c>
      <c r="G76" s="143">
        <f t="shared" si="23"/>
        <v>289.63</v>
      </c>
      <c r="H76" s="141">
        <v>71</v>
      </c>
      <c r="I76" s="168">
        <v>819.83</v>
      </c>
      <c r="J76" s="168">
        <v>530.2</v>
      </c>
    </row>
    <row r="77" spans="1:10" ht="18.75" customHeight="1">
      <c r="A77" s="152"/>
      <c r="B77" s="171">
        <v>3</v>
      </c>
      <c r="C77" s="159">
        <v>85.86</v>
      </c>
      <c r="D77" s="159">
        <v>85.864</v>
      </c>
      <c r="E77" s="142">
        <f t="shared" si="21"/>
        <v>0.0040000000000048885</v>
      </c>
      <c r="F77" s="224">
        <f t="shared" si="22"/>
        <v>14.05086412816105</v>
      </c>
      <c r="G77" s="143">
        <f t="shared" si="23"/>
        <v>284.68000000000006</v>
      </c>
      <c r="H77" s="141">
        <v>72</v>
      </c>
      <c r="I77" s="168">
        <v>811.7</v>
      </c>
      <c r="J77" s="168">
        <v>527.02</v>
      </c>
    </row>
    <row r="78" spans="1:10" ht="18.75" customHeight="1">
      <c r="A78" s="152">
        <v>21173</v>
      </c>
      <c r="B78" s="171">
        <v>4</v>
      </c>
      <c r="C78" s="159">
        <v>85.0226</v>
      </c>
      <c r="D78" s="159">
        <v>85.0284</v>
      </c>
      <c r="E78" s="142">
        <f t="shared" si="21"/>
        <v>0.005800000000007799</v>
      </c>
      <c r="F78" s="224">
        <f t="shared" si="22"/>
        <v>19.05951168219184</v>
      </c>
      <c r="G78" s="143">
        <f t="shared" si="23"/>
        <v>304.31</v>
      </c>
      <c r="H78" s="141">
        <v>73</v>
      </c>
      <c r="I78" s="168">
        <v>807.15</v>
      </c>
      <c r="J78" s="168">
        <v>502.84</v>
      </c>
    </row>
    <row r="79" spans="1:10" ht="18.75" customHeight="1">
      <c r="A79" s="152"/>
      <c r="B79" s="171">
        <v>5</v>
      </c>
      <c r="C79" s="159">
        <v>85.028</v>
      </c>
      <c r="D79" s="159">
        <v>85.0329</v>
      </c>
      <c r="E79" s="142">
        <f t="shared" si="21"/>
        <v>0.004899999999992133</v>
      </c>
      <c r="F79" s="224">
        <f t="shared" si="22"/>
        <v>14.919465335055062</v>
      </c>
      <c r="G79" s="143">
        <f t="shared" si="23"/>
        <v>328.42999999999995</v>
      </c>
      <c r="H79" s="141">
        <v>74</v>
      </c>
      <c r="I79" s="168">
        <v>666.16</v>
      </c>
      <c r="J79" s="168">
        <v>337.73</v>
      </c>
    </row>
    <row r="80" spans="1:10" ht="18.75" customHeight="1">
      <c r="A80" s="152"/>
      <c r="B80" s="171">
        <v>6</v>
      </c>
      <c r="C80" s="159">
        <v>87.4296</v>
      </c>
      <c r="D80" s="159">
        <v>87.4388</v>
      </c>
      <c r="E80" s="142">
        <f t="shared" si="21"/>
        <v>0.00920000000000698</v>
      </c>
      <c r="F80" s="224">
        <f t="shared" si="22"/>
        <v>28.905366344121468</v>
      </c>
      <c r="G80" s="143">
        <f t="shared" si="23"/>
        <v>318.28000000000003</v>
      </c>
      <c r="H80" s="141">
        <v>75</v>
      </c>
      <c r="I80" s="168">
        <v>809.94</v>
      </c>
      <c r="J80" s="168">
        <v>491.66</v>
      </c>
    </row>
    <row r="81" spans="1:10" ht="18.75" customHeight="1">
      <c r="A81" s="152">
        <v>21178</v>
      </c>
      <c r="B81" s="171">
        <v>7</v>
      </c>
      <c r="C81" s="159">
        <v>86.456</v>
      </c>
      <c r="D81" s="159">
        <v>86.4653</v>
      </c>
      <c r="E81" s="142">
        <f t="shared" si="21"/>
        <v>0.00929999999999609</v>
      </c>
      <c r="F81" s="224">
        <f t="shared" si="22"/>
        <v>32.27373681286815</v>
      </c>
      <c r="G81" s="143">
        <f t="shared" si="23"/>
        <v>288.1600000000001</v>
      </c>
      <c r="H81" s="141">
        <v>76</v>
      </c>
      <c r="I81" s="168">
        <v>719.69</v>
      </c>
      <c r="J81" s="168">
        <v>431.53</v>
      </c>
    </row>
    <row r="82" spans="1:10" ht="18.75" customHeight="1">
      <c r="A82" s="152"/>
      <c r="B82" s="171">
        <v>8</v>
      </c>
      <c r="C82" s="159">
        <v>84.8052</v>
      </c>
      <c r="D82" s="159">
        <v>84.813</v>
      </c>
      <c r="E82" s="142">
        <f aca="true" t="shared" si="24" ref="E82:E145">D82-C82</f>
        <v>0.007800000000003138</v>
      </c>
      <c r="F82" s="224">
        <f aca="true" t="shared" si="25" ref="F82:F145">((10^6)*E82/G82)</f>
        <v>24.555328191415512</v>
      </c>
      <c r="G82" s="143">
        <f aca="true" t="shared" si="26" ref="G82:G145">I82-J82</f>
        <v>317.65000000000003</v>
      </c>
      <c r="H82" s="141">
        <v>77</v>
      </c>
      <c r="I82" s="168">
        <v>706.23</v>
      </c>
      <c r="J82" s="168">
        <v>388.58</v>
      </c>
    </row>
    <row r="83" spans="1:10" ht="18.75" customHeight="1">
      <c r="A83" s="152"/>
      <c r="B83" s="171">
        <v>9</v>
      </c>
      <c r="C83" s="159">
        <v>87.644</v>
      </c>
      <c r="D83" s="159">
        <v>87.6516</v>
      </c>
      <c r="E83" s="142">
        <f t="shared" si="24"/>
        <v>0.0075999999999964984</v>
      </c>
      <c r="F83" s="224">
        <f t="shared" si="25"/>
        <v>23.868597091788885</v>
      </c>
      <c r="G83" s="143">
        <f t="shared" si="26"/>
        <v>318.40999999999997</v>
      </c>
      <c r="H83" s="141">
        <v>78</v>
      </c>
      <c r="I83" s="168">
        <v>691.52</v>
      </c>
      <c r="J83" s="168">
        <v>373.11</v>
      </c>
    </row>
    <row r="84" spans="1:10" ht="18.75" customHeight="1">
      <c r="A84" s="152">
        <v>21192</v>
      </c>
      <c r="B84" s="171">
        <v>1</v>
      </c>
      <c r="C84" s="159">
        <v>85.3796</v>
      </c>
      <c r="D84" s="159">
        <v>85.3886</v>
      </c>
      <c r="E84" s="190">
        <f t="shared" si="24"/>
        <v>0.009000000000000341</v>
      </c>
      <c r="F84" s="225">
        <f t="shared" si="25"/>
        <v>27.95551966204989</v>
      </c>
      <c r="G84" s="191">
        <f t="shared" si="26"/>
        <v>321.94</v>
      </c>
      <c r="H84" s="192">
        <v>79</v>
      </c>
      <c r="I84" s="168">
        <v>698.14</v>
      </c>
      <c r="J84" s="168">
        <v>376.2</v>
      </c>
    </row>
    <row r="85" spans="1:10" ht="18.75" customHeight="1">
      <c r="A85" s="152"/>
      <c r="B85" s="171">
        <v>2</v>
      </c>
      <c r="C85" s="159">
        <v>87.4472</v>
      </c>
      <c r="D85" s="159">
        <v>87.4572</v>
      </c>
      <c r="E85" s="190">
        <f t="shared" si="24"/>
        <v>0.010000000000005116</v>
      </c>
      <c r="F85" s="225">
        <f t="shared" si="25"/>
        <v>33.532291596824884</v>
      </c>
      <c r="G85" s="191">
        <f t="shared" si="26"/>
        <v>298.21999999999997</v>
      </c>
      <c r="H85" s="192">
        <v>80</v>
      </c>
      <c r="I85" s="168">
        <v>807.93</v>
      </c>
      <c r="J85" s="168">
        <v>509.71</v>
      </c>
    </row>
    <row r="86" spans="1:10" ht="18.75" customHeight="1">
      <c r="A86" s="152"/>
      <c r="B86" s="171">
        <v>3</v>
      </c>
      <c r="C86" s="159">
        <v>85.8372</v>
      </c>
      <c r="D86" s="159">
        <v>85.8506</v>
      </c>
      <c r="E86" s="190">
        <f t="shared" si="24"/>
        <v>0.013400000000004297</v>
      </c>
      <c r="F86" s="225">
        <f t="shared" si="25"/>
        <v>39.616840113541556</v>
      </c>
      <c r="G86" s="191">
        <f t="shared" si="26"/>
        <v>338.24</v>
      </c>
      <c r="H86" s="192">
        <v>81</v>
      </c>
      <c r="I86" s="168">
        <v>637.72</v>
      </c>
      <c r="J86" s="168">
        <v>299.48</v>
      </c>
    </row>
    <row r="87" spans="1:10" ht="18.75" customHeight="1">
      <c r="A87" s="152">
        <v>21204</v>
      </c>
      <c r="B87" s="171">
        <v>4</v>
      </c>
      <c r="C87" s="159">
        <v>84.9996</v>
      </c>
      <c r="D87" s="159">
        <v>85.0074</v>
      </c>
      <c r="E87" s="190">
        <f t="shared" si="24"/>
        <v>0.007800000000003138</v>
      </c>
      <c r="F87" s="225">
        <f t="shared" si="25"/>
        <v>28.177154829864666</v>
      </c>
      <c r="G87" s="191">
        <f t="shared" si="26"/>
        <v>276.82000000000005</v>
      </c>
      <c r="H87" s="192">
        <v>82</v>
      </c>
      <c r="I87" s="168">
        <v>848.48</v>
      </c>
      <c r="J87" s="168">
        <v>571.66</v>
      </c>
    </row>
    <row r="88" spans="1:10" ht="18.75" customHeight="1">
      <c r="A88" s="152"/>
      <c r="B88" s="171">
        <v>5</v>
      </c>
      <c r="C88" s="159">
        <v>85.0243</v>
      </c>
      <c r="D88" s="159">
        <v>85.0276</v>
      </c>
      <c r="E88" s="190">
        <f t="shared" si="24"/>
        <v>0.0033000000000100727</v>
      </c>
      <c r="F88" s="225">
        <f t="shared" si="25"/>
        <v>10.968192242530238</v>
      </c>
      <c r="G88" s="191">
        <f t="shared" si="26"/>
        <v>300.87</v>
      </c>
      <c r="H88" s="192">
        <v>83</v>
      </c>
      <c r="I88" s="168">
        <v>838.46</v>
      </c>
      <c r="J88" s="168">
        <v>537.59</v>
      </c>
    </row>
    <row r="89" spans="1:10" ht="18.75" customHeight="1">
      <c r="A89" s="152"/>
      <c r="B89" s="171">
        <v>6</v>
      </c>
      <c r="C89" s="159">
        <v>87.3783</v>
      </c>
      <c r="D89" s="159">
        <v>87.3871</v>
      </c>
      <c r="E89" s="190">
        <f t="shared" si="24"/>
        <v>0.008800000000007913</v>
      </c>
      <c r="F89" s="225">
        <f t="shared" si="25"/>
        <v>26.660203587033184</v>
      </c>
      <c r="G89" s="191">
        <f t="shared" si="26"/>
        <v>330.08</v>
      </c>
      <c r="H89" s="192">
        <v>84</v>
      </c>
      <c r="I89" s="168">
        <v>730.76</v>
      </c>
      <c r="J89" s="168">
        <v>400.68</v>
      </c>
    </row>
    <row r="90" spans="1:10" ht="18.75" customHeight="1">
      <c r="A90" s="152">
        <v>21211</v>
      </c>
      <c r="B90" s="171">
        <v>7</v>
      </c>
      <c r="C90" s="159">
        <v>86.4356</v>
      </c>
      <c r="D90" s="159">
        <v>86.446</v>
      </c>
      <c r="E90" s="190">
        <f t="shared" si="24"/>
        <v>0.010400000000004184</v>
      </c>
      <c r="F90" s="225">
        <f t="shared" si="25"/>
        <v>37.019898195294864</v>
      </c>
      <c r="G90" s="191">
        <f t="shared" si="26"/>
        <v>280.92999999999995</v>
      </c>
      <c r="H90" s="192">
        <v>85</v>
      </c>
      <c r="I90" s="168">
        <v>896.26</v>
      </c>
      <c r="J90" s="168">
        <v>615.33</v>
      </c>
    </row>
    <row r="91" spans="1:10" ht="18.75" customHeight="1">
      <c r="A91" s="152"/>
      <c r="B91" s="171">
        <v>8</v>
      </c>
      <c r="C91" s="159">
        <v>84.7947</v>
      </c>
      <c r="D91" s="159">
        <v>84.8043</v>
      </c>
      <c r="E91" s="190">
        <f t="shared" si="24"/>
        <v>0.009599999999991837</v>
      </c>
      <c r="F91" s="225">
        <f t="shared" si="25"/>
        <v>33.31135709077983</v>
      </c>
      <c r="G91" s="191">
        <f t="shared" si="26"/>
        <v>288.18999999999994</v>
      </c>
      <c r="H91" s="192">
        <v>86</v>
      </c>
      <c r="I91" s="168">
        <v>650.43</v>
      </c>
      <c r="J91" s="168">
        <v>362.24</v>
      </c>
    </row>
    <row r="92" spans="1:10" ht="18.75" customHeight="1">
      <c r="A92" s="152"/>
      <c r="B92" s="171">
        <v>9</v>
      </c>
      <c r="C92" s="159">
        <v>87.6318</v>
      </c>
      <c r="D92" s="159">
        <v>87.649</v>
      </c>
      <c r="E92" s="190">
        <f t="shared" si="24"/>
        <v>0.017200000000002547</v>
      </c>
      <c r="F92" s="225">
        <f t="shared" si="25"/>
        <v>58.31496863876096</v>
      </c>
      <c r="G92" s="191">
        <f t="shared" si="26"/>
        <v>294.95000000000005</v>
      </c>
      <c r="H92" s="192">
        <v>87</v>
      </c>
      <c r="I92" s="168">
        <v>807.33</v>
      </c>
      <c r="J92" s="168">
        <v>512.38</v>
      </c>
    </row>
    <row r="93" spans="1:10" ht="18.75" customHeight="1">
      <c r="A93" s="152">
        <v>21221</v>
      </c>
      <c r="B93" s="171">
        <v>1</v>
      </c>
      <c r="C93" s="159">
        <v>85.3889</v>
      </c>
      <c r="D93" s="159">
        <v>85.4234</v>
      </c>
      <c r="E93" s="190">
        <f t="shared" si="24"/>
        <v>0.0344999999999942</v>
      </c>
      <c r="F93" s="225">
        <f t="shared" si="25"/>
        <v>137.89519964824416</v>
      </c>
      <c r="G93" s="191">
        <f t="shared" si="26"/>
        <v>250.18999999999994</v>
      </c>
      <c r="H93" s="192">
        <v>88</v>
      </c>
      <c r="I93" s="168">
        <v>776.26</v>
      </c>
      <c r="J93" s="168">
        <v>526.07</v>
      </c>
    </row>
    <row r="94" spans="1:10" ht="18.75" customHeight="1">
      <c r="A94" s="152"/>
      <c r="B94" s="171">
        <v>2</v>
      </c>
      <c r="C94" s="159">
        <v>87.4674</v>
      </c>
      <c r="D94" s="159">
        <v>87.497</v>
      </c>
      <c r="E94" s="190">
        <f t="shared" si="24"/>
        <v>0.02960000000000207</v>
      </c>
      <c r="F94" s="225">
        <f t="shared" si="25"/>
        <v>99.3321923554551</v>
      </c>
      <c r="G94" s="191">
        <f t="shared" si="26"/>
        <v>297.99</v>
      </c>
      <c r="H94" s="192">
        <v>89</v>
      </c>
      <c r="I94" s="168">
        <v>775</v>
      </c>
      <c r="J94" s="168">
        <v>477.01</v>
      </c>
    </row>
    <row r="95" spans="1:10" ht="18.75" customHeight="1">
      <c r="A95" s="152"/>
      <c r="B95" s="171">
        <v>3</v>
      </c>
      <c r="C95" s="159">
        <v>85.8467</v>
      </c>
      <c r="D95" s="159">
        <v>85.8878</v>
      </c>
      <c r="E95" s="190">
        <f t="shared" si="24"/>
        <v>0.041100000000000136</v>
      </c>
      <c r="F95" s="225">
        <f t="shared" si="25"/>
        <v>148.55242707919228</v>
      </c>
      <c r="G95" s="191">
        <f t="shared" si="26"/>
        <v>276.6700000000001</v>
      </c>
      <c r="H95" s="192">
        <v>90</v>
      </c>
      <c r="I95" s="168">
        <v>851.85</v>
      </c>
      <c r="J95" s="168">
        <v>575.18</v>
      </c>
    </row>
    <row r="96" spans="1:10" ht="18.75" customHeight="1">
      <c r="A96" s="152">
        <v>21234</v>
      </c>
      <c r="B96" s="171">
        <v>4</v>
      </c>
      <c r="C96" s="159">
        <v>85.0074</v>
      </c>
      <c r="D96" s="159">
        <v>85.033</v>
      </c>
      <c r="E96" s="190">
        <f t="shared" si="24"/>
        <v>0.02559999999999718</v>
      </c>
      <c r="F96" s="225">
        <f t="shared" si="25"/>
        <v>77.21541895396388</v>
      </c>
      <c r="G96" s="191">
        <f t="shared" si="26"/>
        <v>331.53999999999996</v>
      </c>
      <c r="H96" s="192">
        <v>91</v>
      </c>
      <c r="I96" s="168">
        <v>671.42</v>
      </c>
      <c r="J96" s="168">
        <v>339.88</v>
      </c>
    </row>
    <row r="97" spans="1:10" ht="18.75" customHeight="1">
      <c r="A97" s="152"/>
      <c r="B97" s="171">
        <v>5</v>
      </c>
      <c r="C97" s="159">
        <v>85.0068</v>
      </c>
      <c r="D97" s="159">
        <v>85.0386</v>
      </c>
      <c r="E97" s="190">
        <f t="shared" si="24"/>
        <v>0.03180000000000405</v>
      </c>
      <c r="F97" s="225">
        <f t="shared" si="25"/>
        <v>104.77759472818464</v>
      </c>
      <c r="G97" s="191">
        <f t="shared" si="26"/>
        <v>303.50000000000006</v>
      </c>
      <c r="H97" s="192">
        <v>92</v>
      </c>
      <c r="I97" s="168">
        <v>680.94</v>
      </c>
      <c r="J97" s="168">
        <v>377.44</v>
      </c>
    </row>
    <row r="98" spans="1:10" ht="18.75" customHeight="1">
      <c r="A98" s="152"/>
      <c r="B98" s="171">
        <v>6</v>
      </c>
      <c r="C98" s="159">
        <v>87.3736</v>
      </c>
      <c r="D98" s="159">
        <v>87.4027</v>
      </c>
      <c r="E98" s="190">
        <f t="shared" si="24"/>
        <v>0.02909999999999968</v>
      </c>
      <c r="F98" s="225">
        <f t="shared" si="25"/>
        <v>94.17475728155236</v>
      </c>
      <c r="G98" s="191">
        <f t="shared" si="26"/>
        <v>309</v>
      </c>
      <c r="H98" s="192">
        <v>93</v>
      </c>
      <c r="I98" s="168">
        <v>827.37</v>
      </c>
      <c r="J98" s="168">
        <v>518.37</v>
      </c>
    </row>
    <row r="99" spans="1:10" ht="18.75" customHeight="1">
      <c r="A99" s="152">
        <v>21261</v>
      </c>
      <c r="B99" s="171">
        <v>1</v>
      </c>
      <c r="C99" s="159">
        <v>85.4269</v>
      </c>
      <c r="D99" s="159">
        <v>85.4367</v>
      </c>
      <c r="E99" s="190">
        <f t="shared" si="24"/>
        <v>0.009799999999998477</v>
      </c>
      <c r="F99" s="225">
        <f t="shared" si="25"/>
        <v>31.434436746210142</v>
      </c>
      <c r="G99" s="191">
        <f t="shared" si="26"/>
        <v>311.76000000000005</v>
      </c>
      <c r="H99" s="192">
        <v>94</v>
      </c>
      <c r="I99" s="168">
        <v>802.46</v>
      </c>
      <c r="J99" s="168">
        <v>490.7</v>
      </c>
    </row>
    <row r="100" spans="1:10" ht="18.75" customHeight="1">
      <c r="A100" s="152"/>
      <c r="B100" s="171">
        <v>2</v>
      </c>
      <c r="C100" s="159">
        <v>87.4918</v>
      </c>
      <c r="D100" s="159">
        <v>87.4993</v>
      </c>
      <c r="E100" s="190">
        <f t="shared" si="24"/>
        <v>0.00750000000000739</v>
      </c>
      <c r="F100" s="225">
        <f t="shared" si="25"/>
        <v>24.598228927541456</v>
      </c>
      <c r="G100" s="191">
        <f t="shared" si="26"/>
        <v>304.9</v>
      </c>
      <c r="H100" s="192">
        <v>95</v>
      </c>
      <c r="I100" s="168">
        <v>809</v>
      </c>
      <c r="J100" s="168">
        <v>504.1</v>
      </c>
    </row>
    <row r="101" spans="1:10" ht="18.75" customHeight="1">
      <c r="A101" s="152"/>
      <c r="B101" s="171">
        <v>3</v>
      </c>
      <c r="C101" s="159">
        <v>85.8599</v>
      </c>
      <c r="D101" s="159">
        <v>85.8685</v>
      </c>
      <c r="E101" s="190">
        <f t="shared" si="24"/>
        <v>0.008600000000001273</v>
      </c>
      <c r="F101" s="225">
        <f t="shared" si="25"/>
        <v>28.25601261664238</v>
      </c>
      <c r="G101" s="191">
        <f t="shared" si="26"/>
        <v>304.35999999999996</v>
      </c>
      <c r="H101" s="192">
        <v>96</v>
      </c>
      <c r="I101" s="168">
        <v>768.81</v>
      </c>
      <c r="J101" s="168">
        <v>464.45</v>
      </c>
    </row>
    <row r="102" spans="1:10" ht="18.75" customHeight="1">
      <c r="A102" s="152">
        <v>21274</v>
      </c>
      <c r="B102" s="171">
        <v>4</v>
      </c>
      <c r="C102" s="159">
        <v>85.0319</v>
      </c>
      <c r="D102" s="159">
        <v>85.0488</v>
      </c>
      <c r="E102" s="190">
        <f t="shared" si="24"/>
        <v>0.0169000000000068</v>
      </c>
      <c r="F102" s="225">
        <f t="shared" si="25"/>
        <v>53.95913154536015</v>
      </c>
      <c r="G102" s="191">
        <f t="shared" si="26"/>
        <v>313.2</v>
      </c>
      <c r="H102" s="192">
        <v>97</v>
      </c>
      <c r="I102" s="168">
        <v>680.11</v>
      </c>
      <c r="J102" s="168">
        <v>366.91</v>
      </c>
    </row>
    <row r="103" spans="1:10" ht="18.75" customHeight="1">
      <c r="A103" s="152"/>
      <c r="B103" s="171">
        <v>5</v>
      </c>
      <c r="C103" s="159">
        <v>85.0321</v>
      </c>
      <c r="D103" s="159">
        <v>85.0458</v>
      </c>
      <c r="E103" s="190">
        <f t="shared" si="24"/>
        <v>0.013700000000000045</v>
      </c>
      <c r="F103" s="225">
        <f t="shared" si="25"/>
        <v>43.40800354868365</v>
      </c>
      <c r="G103" s="191">
        <f t="shared" si="26"/>
        <v>315.60999999999996</v>
      </c>
      <c r="H103" s="192">
        <v>98</v>
      </c>
      <c r="I103" s="168">
        <v>738.03</v>
      </c>
      <c r="J103" s="168">
        <v>422.42</v>
      </c>
    </row>
    <row r="104" spans="1:10" ht="18.75" customHeight="1">
      <c r="A104" s="193"/>
      <c r="B104" s="194">
        <v>6</v>
      </c>
      <c r="C104" s="195">
        <v>87.3884</v>
      </c>
      <c r="D104" s="195">
        <v>87.3993</v>
      </c>
      <c r="E104" s="196">
        <f t="shared" si="24"/>
        <v>0.01089999999999236</v>
      </c>
      <c r="F104" s="226">
        <f t="shared" si="25"/>
        <v>37.140520648740505</v>
      </c>
      <c r="G104" s="197">
        <f t="shared" si="26"/>
        <v>293.4799999999999</v>
      </c>
      <c r="H104" s="198">
        <v>99</v>
      </c>
      <c r="I104" s="199">
        <v>845.17</v>
      </c>
      <c r="J104" s="199">
        <v>551.69</v>
      </c>
    </row>
    <row r="105" spans="1:10" ht="18.75" customHeight="1">
      <c r="A105" s="200">
        <v>21283</v>
      </c>
      <c r="B105" s="201">
        <v>25</v>
      </c>
      <c r="C105" s="202">
        <v>87.0953</v>
      </c>
      <c r="D105" s="202">
        <v>87.1059</v>
      </c>
      <c r="E105" s="203">
        <f t="shared" si="24"/>
        <v>0.010600000000010823</v>
      </c>
      <c r="F105" s="227">
        <f t="shared" si="25"/>
        <v>33.327045211629326</v>
      </c>
      <c r="G105" s="204">
        <f t="shared" si="26"/>
        <v>318.06</v>
      </c>
      <c r="H105" s="201">
        <v>1</v>
      </c>
      <c r="I105" s="205">
        <v>795.02</v>
      </c>
      <c r="J105" s="205">
        <v>476.96</v>
      </c>
    </row>
    <row r="106" spans="1:10" ht="18.75" customHeight="1">
      <c r="A106" s="152"/>
      <c r="B106" s="171">
        <v>26</v>
      </c>
      <c r="C106" s="159">
        <v>85.8351</v>
      </c>
      <c r="D106" s="159">
        <v>85.8421</v>
      </c>
      <c r="E106" s="190">
        <f t="shared" si="24"/>
        <v>0.007000000000005002</v>
      </c>
      <c r="F106" s="225">
        <f t="shared" si="25"/>
        <v>21.656405655431122</v>
      </c>
      <c r="G106" s="191">
        <f t="shared" si="26"/>
        <v>323.23</v>
      </c>
      <c r="H106" s="171">
        <v>2</v>
      </c>
      <c r="I106" s="168">
        <v>663.11</v>
      </c>
      <c r="J106" s="168">
        <v>339.88</v>
      </c>
    </row>
    <row r="107" spans="1:10" ht="18.75" customHeight="1">
      <c r="A107" s="152"/>
      <c r="B107" s="201">
        <v>27</v>
      </c>
      <c r="C107" s="159">
        <v>86.3443</v>
      </c>
      <c r="D107" s="159">
        <v>86.3526</v>
      </c>
      <c r="E107" s="190">
        <f t="shared" si="24"/>
        <v>0.008299999999991314</v>
      </c>
      <c r="F107" s="225">
        <f t="shared" si="25"/>
        <v>36.488328131143966</v>
      </c>
      <c r="G107" s="191">
        <f t="shared" si="26"/>
        <v>227.4699999999999</v>
      </c>
      <c r="H107" s="201">
        <v>3</v>
      </c>
      <c r="I107" s="168">
        <v>872.05</v>
      </c>
      <c r="J107" s="168">
        <v>644.58</v>
      </c>
    </row>
    <row r="108" spans="1:10" ht="18.75" customHeight="1">
      <c r="A108" s="200">
        <v>21304</v>
      </c>
      <c r="B108" s="171">
        <v>28</v>
      </c>
      <c r="C108" s="159">
        <v>87.2381</v>
      </c>
      <c r="D108" s="159">
        <v>87.251</v>
      </c>
      <c r="E108" s="190">
        <f t="shared" si="24"/>
        <v>0.01290000000000191</v>
      </c>
      <c r="F108" s="225">
        <f t="shared" si="25"/>
        <v>44.714038128256185</v>
      </c>
      <c r="G108" s="191">
        <f t="shared" si="26"/>
        <v>288.5</v>
      </c>
      <c r="H108" s="171">
        <v>4</v>
      </c>
      <c r="I108" s="168">
        <v>823.12</v>
      </c>
      <c r="J108" s="168">
        <v>534.62</v>
      </c>
    </row>
    <row r="109" spans="1:10" ht="18.75" customHeight="1">
      <c r="A109" s="152"/>
      <c r="B109" s="201">
        <v>29</v>
      </c>
      <c r="C109" s="159">
        <v>85.2693</v>
      </c>
      <c r="D109" s="159">
        <v>85.2761</v>
      </c>
      <c r="E109" s="190">
        <f t="shared" si="24"/>
        <v>0.006799999999998363</v>
      </c>
      <c r="F109" s="225">
        <f t="shared" si="25"/>
        <v>26.532443716096456</v>
      </c>
      <c r="G109" s="191">
        <f t="shared" si="26"/>
        <v>256.2900000000001</v>
      </c>
      <c r="H109" s="201">
        <v>5</v>
      </c>
      <c r="I109" s="168">
        <v>831.46</v>
      </c>
      <c r="J109" s="168">
        <v>575.17</v>
      </c>
    </row>
    <row r="110" spans="1:10" ht="18.75" customHeight="1">
      <c r="A110" s="152"/>
      <c r="B110" s="171">
        <v>30</v>
      </c>
      <c r="C110" s="159">
        <v>84.996</v>
      </c>
      <c r="D110" s="159">
        <v>85.0104</v>
      </c>
      <c r="E110" s="190">
        <f t="shared" si="24"/>
        <v>0.014400000000009072</v>
      </c>
      <c r="F110" s="225">
        <f t="shared" si="25"/>
        <v>44.85562097003106</v>
      </c>
      <c r="G110" s="191">
        <f t="shared" si="26"/>
        <v>321.03000000000003</v>
      </c>
      <c r="H110" s="171">
        <v>6</v>
      </c>
      <c r="I110" s="168">
        <v>800.34</v>
      </c>
      <c r="J110" s="168">
        <v>479.31</v>
      </c>
    </row>
    <row r="111" spans="1:10" ht="18.75" customHeight="1">
      <c r="A111" s="152">
        <v>21316</v>
      </c>
      <c r="B111" s="171">
        <v>1</v>
      </c>
      <c r="C111" s="159">
        <v>85.3932</v>
      </c>
      <c r="D111" s="159">
        <v>85.3982</v>
      </c>
      <c r="E111" s="190">
        <f t="shared" si="24"/>
        <v>0.005000000000009663</v>
      </c>
      <c r="F111" s="225">
        <f t="shared" si="25"/>
        <v>20.141798259787556</v>
      </c>
      <c r="G111" s="191">
        <f t="shared" si="26"/>
        <v>248.24</v>
      </c>
      <c r="H111" s="201">
        <v>7</v>
      </c>
      <c r="I111" s="168">
        <v>789.45</v>
      </c>
      <c r="J111" s="168">
        <v>541.21</v>
      </c>
    </row>
    <row r="112" spans="1:10" ht="18.75" customHeight="1">
      <c r="A112" s="152"/>
      <c r="B112" s="171">
        <v>2</v>
      </c>
      <c r="C112" s="159">
        <v>87.4553</v>
      </c>
      <c r="D112" s="159">
        <v>87.4583</v>
      </c>
      <c r="E112" s="190">
        <f t="shared" si="24"/>
        <v>0.0030000000000001137</v>
      </c>
      <c r="F112" s="225">
        <f t="shared" si="25"/>
        <v>11.939823290615752</v>
      </c>
      <c r="G112" s="191">
        <f t="shared" si="26"/>
        <v>251.26</v>
      </c>
      <c r="H112" s="171">
        <v>8</v>
      </c>
      <c r="I112" s="168">
        <v>815.58</v>
      </c>
      <c r="J112" s="168">
        <v>564.32</v>
      </c>
    </row>
    <row r="113" spans="1:10" ht="23.25">
      <c r="A113" s="152"/>
      <c r="B113" s="171">
        <v>3</v>
      </c>
      <c r="C113" s="159">
        <v>85.8641</v>
      </c>
      <c r="D113" s="159">
        <v>85.8708</v>
      </c>
      <c r="E113" s="190">
        <f t="shared" si="24"/>
        <v>0.006700000000009254</v>
      </c>
      <c r="F113" s="225">
        <f t="shared" si="25"/>
        <v>22.408026755883792</v>
      </c>
      <c r="G113" s="191">
        <f t="shared" si="26"/>
        <v>299</v>
      </c>
      <c r="H113" s="201">
        <v>9</v>
      </c>
      <c r="I113" s="168">
        <v>721.38</v>
      </c>
      <c r="J113" s="168">
        <v>422.38</v>
      </c>
    </row>
    <row r="114" spans="1:10" ht="23.25">
      <c r="A114" s="152">
        <v>21325</v>
      </c>
      <c r="B114" s="171">
        <v>4</v>
      </c>
      <c r="C114" s="159">
        <v>85.023</v>
      </c>
      <c r="D114" s="159">
        <v>85.033</v>
      </c>
      <c r="E114" s="190">
        <f t="shared" si="24"/>
        <v>0.010000000000005116</v>
      </c>
      <c r="F114" s="225">
        <f t="shared" si="25"/>
        <v>33.05894409734245</v>
      </c>
      <c r="G114" s="191">
        <f t="shared" si="26"/>
        <v>302.48999999999995</v>
      </c>
      <c r="H114" s="171">
        <v>10</v>
      </c>
      <c r="I114" s="168">
        <v>738.67</v>
      </c>
      <c r="J114" s="168">
        <v>436.18</v>
      </c>
    </row>
    <row r="115" spans="1:10" ht="23.25">
      <c r="A115" s="152"/>
      <c r="B115" s="171">
        <v>5</v>
      </c>
      <c r="C115" s="159">
        <v>85.0295</v>
      </c>
      <c r="D115" s="159">
        <v>85.0349</v>
      </c>
      <c r="E115" s="190">
        <f t="shared" si="24"/>
        <v>0.00539999999999452</v>
      </c>
      <c r="F115" s="225">
        <f t="shared" si="25"/>
        <v>17.2700524497714</v>
      </c>
      <c r="G115" s="191">
        <f t="shared" si="26"/>
        <v>312.67999999999995</v>
      </c>
      <c r="H115" s="201">
        <v>11</v>
      </c>
      <c r="I115" s="168">
        <v>698.65</v>
      </c>
      <c r="J115" s="168">
        <v>385.97</v>
      </c>
    </row>
    <row r="116" spans="1:10" ht="23.25">
      <c r="A116" s="152"/>
      <c r="B116" s="171">
        <v>6</v>
      </c>
      <c r="C116" s="159">
        <v>87.3946</v>
      </c>
      <c r="D116" s="159">
        <v>87.4038</v>
      </c>
      <c r="E116" s="190">
        <f t="shared" si="24"/>
        <v>0.00920000000000698</v>
      </c>
      <c r="F116" s="225">
        <f t="shared" si="25"/>
        <v>30.69736403072066</v>
      </c>
      <c r="G116" s="191">
        <f t="shared" si="26"/>
        <v>299.7</v>
      </c>
      <c r="H116" s="171">
        <v>12</v>
      </c>
      <c r="I116" s="168">
        <v>738.65</v>
      </c>
      <c r="J116" s="168">
        <v>438.95</v>
      </c>
    </row>
    <row r="117" spans="1:10" ht="23.25">
      <c r="A117" s="152">
        <v>21333</v>
      </c>
      <c r="B117" s="171">
        <v>7</v>
      </c>
      <c r="C117" s="159">
        <v>86.4484</v>
      </c>
      <c r="D117" s="159">
        <v>86.4586</v>
      </c>
      <c r="E117" s="190">
        <f t="shared" si="24"/>
        <v>0.010199999999997544</v>
      </c>
      <c r="F117" s="225">
        <f t="shared" si="25"/>
        <v>34.86941063858042</v>
      </c>
      <c r="G117" s="191">
        <f t="shared" si="26"/>
        <v>292.52</v>
      </c>
      <c r="H117" s="201">
        <v>13</v>
      </c>
      <c r="I117" s="168">
        <v>678.78</v>
      </c>
      <c r="J117" s="168">
        <v>386.26</v>
      </c>
    </row>
    <row r="118" spans="1:10" ht="23.25">
      <c r="A118" s="152"/>
      <c r="B118" s="171">
        <v>8</v>
      </c>
      <c r="C118" s="159">
        <v>84.8021</v>
      </c>
      <c r="D118" s="159">
        <v>84.8071</v>
      </c>
      <c r="E118" s="190">
        <f t="shared" si="24"/>
        <v>0.005000000000009663</v>
      </c>
      <c r="F118" s="225">
        <f t="shared" si="25"/>
        <v>16.441419223339132</v>
      </c>
      <c r="G118" s="191">
        <f t="shared" si="26"/>
        <v>304.11</v>
      </c>
      <c r="H118" s="171">
        <v>14</v>
      </c>
      <c r="I118" s="168">
        <v>673.37</v>
      </c>
      <c r="J118" s="168">
        <v>369.26</v>
      </c>
    </row>
    <row r="119" spans="1:10" ht="23.25">
      <c r="A119" s="152"/>
      <c r="B119" s="171">
        <v>9</v>
      </c>
      <c r="C119" s="159">
        <v>87.6407</v>
      </c>
      <c r="D119" s="159">
        <v>87.6446</v>
      </c>
      <c r="E119" s="190">
        <f t="shared" si="24"/>
        <v>0.003900000000001569</v>
      </c>
      <c r="F119" s="225">
        <f t="shared" si="25"/>
        <v>13.280212483405077</v>
      </c>
      <c r="G119" s="191">
        <f t="shared" si="26"/>
        <v>293.67</v>
      </c>
      <c r="H119" s="201">
        <v>15</v>
      </c>
      <c r="I119" s="168">
        <v>771.51</v>
      </c>
      <c r="J119" s="168">
        <v>477.84</v>
      </c>
    </row>
    <row r="120" spans="1:10" ht="23.25">
      <c r="A120" s="152">
        <v>21345</v>
      </c>
      <c r="B120" s="171">
        <v>1</v>
      </c>
      <c r="C120" s="159">
        <v>85.3899</v>
      </c>
      <c r="D120" s="159">
        <v>85.3958</v>
      </c>
      <c r="E120" s="190">
        <f t="shared" si="24"/>
        <v>0.005899999999996908</v>
      </c>
      <c r="F120" s="225">
        <f t="shared" si="25"/>
        <v>20.562506534684097</v>
      </c>
      <c r="G120" s="191">
        <f t="shared" si="26"/>
        <v>286.93</v>
      </c>
      <c r="H120" s="171">
        <v>16</v>
      </c>
      <c r="I120" s="168">
        <v>651.63</v>
      </c>
      <c r="J120" s="168">
        <v>364.7</v>
      </c>
    </row>
    <row r="121" spans="1:10" ht="23.25">
      <c r="A121" s="152"/>
      <c r="B121" s="171">
        <v>2</v>
      </c>
      <c r="C121" s="159">
        <v>87.4651</v>
      </c>
      <c r="D121" s="159">
        <v>87.4752</v>
      </c>
      <c r="E121" s="190">
        <f t="shared" si="24"/>
        <v>0.010099999999994225</v>
      </c>
      <c r="F121" s="225">
        <f t="shared" si="25"/>
        <v>37.26799749084617</v>
      </c>
      <c r="G121" s="191">
        <f t="shared" si="26"/>
        <v>271.0100000000001</v>
      </c>
      <c r="H121" s="201">
        <v>17</v>
      </c>
      <c r="I121" s="168">
        <v>818.44</v>
      </c>
      <c r="J121" s="168">
        <v>547.43</v>
      </c>
    </row>
    <row r="122" spans="1:10" ht="23.25">
      <c r="A122" s="152"/>
      <c r="B122" s="171">
        <v>3</v>
      </c>
      <c r="C122" s="159">
        <v>85.8492</v>
      </c>
      <c r="D122" s="159">
        <v>85.8562</v>
      </c>
      <c r="E122" s="190">
        <f t="shared" si="24"/>
        <v>0.007000000000005002</v>
      </c>
      <c r="F122" s="225">
        <f t="shared" si="25"/>
        <v>21.557697637907676</v>
      </c>
      <c r="G122" s="191">
        <f t="shared" si="26"/>
        <v>324.71000000000004</v>
      </c>
      <c r="H122" s="171">
        <v>18</v>
      </c>
      <c r="I122" s="168">
        <v>658.86</v>
      </c>
      <c r="J122" s="168">
        <v>334.15</v>
      </c>
    </row>
    <row r="123" spans="1:10" ht="23.25">
      <c r="A123" s="152">
        <v>21352</v>
      </c>
      <c r="B123" s="171">
        <v>4</v>
      </c>
      <c r="C123" s="159">
        <v>85.0206</v>
      </c>
      <c r="D123" s="159">
        <v>85.0284</v>
      </c>
      <c r="E123" s="190">
        <f t="shared" si="24"/>
        <v>0.007800000000003138</v>
      </c>
      <c r="F123" s="225">
        <f t="shared" si="25"/>
        <v>24.911372999914203</v>
      </c>
      <c r="G123" s="191">
        <f t="shared" si="26"/>
        <v>313.11000000000007</v>
      </c>
      <c r="H123" s="201">
        <v>19</v>
      </c>
      <c r="I123" s="168">
        <v>805.95</v>
      </c>
      <c r="J123" s="168">
        <v>492.84</v>
      </c>
    </row>
    <row r="124" spans="1:10" ht="23.25">
      <c r="A124" s="152"/>
      <c r="B124" s="171">
        <v>5</v>
      </c>
      <c r="C124" s="159">
        <v>85.0321</v>
      </c>
      <c r="D124" s="159">
        <v>85.0392</v>
      </c>
      <c r="E124" s="190">
        <f t="shared" si="24"/>
        <v>0.007099999999994111</v>
      </c>
      <c r="F124" s="225">
        <f t="shared" si="25"/>
        <v>21.95084247949949</v>
      </c>
      <c r="G124" s="191">
        <f t="shared" si="26"/>
        <v>323.45000000000005</v>
      </c>
      <c r="H124" s="171">
        <v>20</v>
      </c>
      <c r="I124" s="168">
        <v>644.46</v>
      </c>
      <c r="J124" s="168">
        <v>321.01</v>
      </c>
    </row>
    <row r="125" spans="1:10" ht="23.25">
      <c r="A125" s="152"/>
      <c r="B125" s="171">
        <v>6</v>
      </c>
      <c r="C125" s="159">
        <v>87.3913</v>
      </c>
      <c r="D125" s="159">
        <v>87.4012</v>
      </c>
      <c r="E125" s="190">
        <f t="shared" si="24"/>
        <v>0.009900000000001796</v>
      </c>
      <c r="F125" s="225">
        <f t="shared" si="25"/>
        <v>34.087387666569555</v>
      </c>
      <c r="G125" s="191">
        <f t="shared" si="26"/>
        <v>290.43000000000006</v>
      </c>
      <c r="H125" s="201">
        <v>21</v>
      </c>
      <c r="I125" s="168">
        <v>827.99</v>
      </c>
      <c r="J125" s="168">
        <v>537.56</v>
      </c>
    </row>
    <row r="126" spans="1:10" ht="23.25">
      <c r="A126" s="152">
        <v>21365</v>
      </c>
      <c r="B126" s="171">
        <v>7</v>
      </c>
      <c r="C126" s="159">
        <v>86.443</v>
      </c>
      <c r="D126" s="159">
        <v>86.4478</v>
      </c>
      <c r="E126" s="190">
        <f t="shared" si="24"/>
        <v>0.004800000000003024</v>
      </c>
      <c r="F126" s="225">
        <f t="shared" si="25"/>
        <v>16.5368979535693</v>
      </c>
      <c r="G126" s="191">
        <f t="shared" si="26"/>
        <v>290.25999999999993</v>
      </c>
      <c r="H126" s="171">
        <v>22</v>
      </c>
      <c r="I126" s="168">
        <v>745.42</v>
      </c>
      <c r="J126" s="168">
        <v>455.16</v>
      </c>
    </row>
    <row r="127" spans="1:10" ht="23.25">
      <c r="A127" s="152"/>
      <c r="B127" s="171">
        <v>8</v>
      </c>
      <c r="C127" s="159">
        <v>84.7708</v>
      </c>
      <c r="D127" s="159">
        <v>84.7784</v>
      </c>
      <c r="E127" s="190">
        <f t="shared" si="24"/>
        <v>0.007600000000010709</v>
      </c>
      <c r="F127" s="225">
        <f t="shared" si="25"/>
        <v>26.650769716347128</v>
      </c>
      <c r="G127" s="191">
        <f t="shared" si="26"/>
        <v>285.16999999999996</v>
      </c>
      <c r="H127" s="201">
        <v>23</v>
      </c>
      <c r="I127" s="168">
        <v>815.8</v>
      </c>
      <c r="J127" s="168">
        <v>530.63</v>
      </c>
    </row>
    <row r="128" spans="1:10" ht="23.25">
      <c r="A128" s="152"/>
      <c r="B128" s="171">
        <v>9</v>
      </c>
      <c r="C128" s="159">
        <v>87.6375</v>
      </c>
      <c r="D128" s="159">
        <v>87.6468</v>
      </c>
      <c r="E128" s="190">
        <f t="shared" si="24"/>
        <v>0.00929999999999609</v>
      </c>
      <c r="F128" s="225">
        <f t="shared" si="25"/>
        <v>28.707247808359337</v>
      </c>
      <c r="G128" s="191">
        <f t="shared" si="26"/>
        <v>323.9599999999999</v>
      </c>
      <c r="H128" s="171">
        <v>24</v>
      </c>
      <c r="I128" s="168">
        <v>684.06</v>
      </c>
      <c r="J128" s="168">
        <v>360.1</v>
      </c>
    </row>
    <row r="129" spans="1:10" ht="23.25">
      <c r="A129" s="152">
        <v>21373</v>
      </c>
      <c r="B129" s="171">
        <v>1</v>
      </c>
      <c r="C129" s="159">
        <v>85.3962</v>
      </c>
      <c r="D129" s="159">
        <v>85.415</v>
      </c>
      <c r="E129" s="190">
        <f t="shared" si="24"/>
        <v>0.01880000000001303</v>
      </c>
      <c r="F129" s="225">
        <f t="shared" si="25"/>
        <v>60.37638897813933</v>
      </c>
      <c r="G129" s="191">
        <f t="shared" si="26"/>
        <v>311.38000000000005</v>
      </c>
      <c r="H129" s="201">
        <v>25</v>
      </c>
      <c r="I129" s="168">
        <v>672.84</v>
      </c>
      <c r="J129" s="168">
        <v>361.46</v>
      </c>
    </row>
    <row r="130" spans="1:10" ht="23.25">
      <c r="A130" s="152"/>
      <c r="B130" s="171">
        <v>2</v>
      </c>
      <c r="C130" s="159">
        <v>87.4638</v>
      </c>
      <c r="D130" s="159">
        <v>87.484</v>
      </c>
      <c r="E130" s="190">
        <f t="shared" si="24"/>
        <v>0.02019999999998845</v>
      </c>
      <c r="F130" s="225">
        <f t="shared" si="25"/>
        <v>56.64133695984199</v>
      </c>
      <c r="G130" s="191">
        <f t="shared" si="26"/>
        <v>356.63</v>
      </c>
      <c r="H130" s="171">
        <v>26</v>
      </c>
      <c r="I130" s="168">
        <v>724.48</v>
      </c>
      <c r="J130" s="168">
        <v>367.85</v>
      </c>
    </row>
    <row r="131" spans="1:10" ht="23.25">
      <c r="A131" s="152"/>
      <c r="B131" s="171">
        <v>3</v>
      </c>
      <c r="C131" s="159">
        <v>85.8565</v>
      </c>
      <c r="D131" s="159">
        <v>85.8781</v>
      </c>
      <c r="E131" s="190">
        <f t="shared" si="24"/>
        <v>0.021600000000006503</v>
      </c>
      <c r="F131" s="225">
        <f t="shared" si="25"/>
        <v>75.20629504545977</v>
      </c>
      <c r="G131" s="191">
        <f t="shared" si="26"/>
        <v>287.21000000000004</v>
      </c>
      <c r="H131" s="201">
        <v>27</v>
      </c>
      <c r="I131" s="168">
        <v>851.1</v>
      </c>
      <c r="J131" s="168">
        <v>563.89</v>
      </c>
    </row>
    <row r="132" spans="1:10" ht="23.25">
      <c r="A132" s="152">
        <v>21380</v>
      </c>
      <c r="B132" s="171">
        <v>4</v>
      </c>
      <c r="C132" s="159">
        <v>85.0188</v>
      </c>
      <c r="D132" s="159">
        <v>85.0405</v>
      </c>
      <c r="E132" s="190">
        <f t="shared" si="24"/>
        <v>0.02169999999999561</v>
      </c>
      <c r="F132" s="225">
        <f t="shared" si="25"/>
        <v>61.48702255467419</v>
      </c>
      <c r="G132" s="191">
        <f t="shared" si="26"/>
        <v>352.91999999999996</v>
      </c>
      <c r="H132" s="171">
        <v>28</v>
      </c>
      <c r="I132" s="168">
        <v>721.93</v>
      </c>
      <c r="J132" s="168">
        <v>369.01</v>
      </c>
    </row>
    <row r="133" spans="1:10" ht="23.25">
      <c r="A133" s="152"/>
      <c r="B133" s="171">
        <v>5</v>
      </c>
      <c r="C133" s="159">
        <v>85.0486</v>
      </c>
      <c r="D133" s="159">
        <v>85.0686</v>
      </c>
      <c r="E133" s="190">
        <f t="shared" si="24"/>
        <v>0.020000000000010232</v>
      </c>
      <c r="F133" s="225">
        <f t="shared" si="25"/>
        <v>65.84795706716567</v>
      </c>
      <c r="G133" s="191">
        <f t="shared" si="26"/>
        <v>303.73</v>
      </c>
      <c r="H133" s="201">
        <v>29</v>
      </c>
      <c r="I133" s="168">
        <v>683.38</v>
      </c>
      <c r="J133" s="168">
        <v>379.65</v>
      </c>
    </row>
    <row r="134" spans="1:10" ht="23.25">
      <c r="A134" s="152"/>
      <c r="B134" s="171">
        <v>6</v>
      </c>
      <c r="C134" s="159">
        <v>87.3986</v>
      </c>
      <c r="D134" s="159">
        <v>87.4184</v>
      </c>
      <c r="E134" s="190">
        <f t="shared" si="24"/>
        <v>0.019800000000003593</v>
      </c>
      <c r="F134" s="225">
        <f t="shared" si="25"/>
        <v>57.20724625120221</v>
      </c>
      <c r="G134" s="191">
        <f t="shared" si="26"/>
        <v>346.10999999999996</v>
      </c>
      <c r="H134" s="171">
        <v>30</v>
      </c>
      <c r="I134" s="168">
        <v>761.56</v>
      </c>
      <c r="J134" s="168">
        <v>415.45</v>
      </c>
    </row>
    <row r="135" spans="1:10" ht="23.25">
      <c r="A135" s="152">
        <v>21394</v>
      </c>
      <c r="B135" s="171">
        <v>7</v>
      </c>
      <c r="C135" s="159">
        <v>86.4423</v>
      </c>
      <c r="D135" s="159">
        <v>86.4616</v>
      </c>
      <c r="E135" s="190">
        <f t="shared" si="24"/>
        <v>0.019300000000001205</v>
      </c>
      <c r="F135" s="225">
        <f t="shared" si="25"/>
        <v>58.07655272027324</v>
      </c>
      <c r="G135" s="191">
        <f t="shared" si="26"/>
        <v>332.32</v>
      </c>
      <c r="H135" s="201">
        <v>31</v>
      </c>
      <c r="I135" s="168">
        <v>705.5</v>
      </c>
      <c r="J135" s="168">
        <v>373.18</v>
      </c>
    </row>
    <row r="136" spans="1:10" ht="23.25">
      <c r="A136" s="152"/>
      <c r="B136" s="171">
        <v>8</v>
      </c>
      <c r="C136" s="159">
        <v>84.7861</v>
      </c>
      <c r="D136" s="159">
        <v>84.8104</v>
      </c>
      <c r="E136" s="190">
        <f t="shared" si="24"/>
        <v>0.024299999999996658</v>
      </c>
      <c r="F136" s="225">
        <f t="shared" si="25"/>
        <v>73.87365476985667</v>
      </c>
      <c r="G136" s="191">
        <f t="shared" si="26"/>
        <v>328.94000000000005</v>
      </c>
      <c r="H136" s="171">
        <v>32</v>
      </c>
      <c r="I136" s="168">
        <v>886.75</v>
      </c>
      <c r="J136" s="168">
        <v>557.81</v>
      </c>
    </row>
    <row r="137" spans="1:10" ht="23.25">
      <c r="A137" s="152"/>
      <c r="B137" s="171">
        <v>9</v>
      </c>
      <c r="C137" s="159">
        <v>87.6344</v>
      </c>
      <c r="D137" s="159">
        <v>87.6534</v>
      </c>
      <c r="E137" s="190">
        <f t="shared" si="24"/>
        <v>0.019000000000005457</v>
      </c>
      <c r="F137" s="225">
        <f t="shared" si="25"/>
        <v>60.204695966302666</v>
      </c>
      <c r="G137" s="191">
        <f t="shared" si="26"/>
        <v>315.59</v>
      </c>
      <c r="H137" s="201">
        <v>33</v>
      </c>
      <c r="I137" s="168">
        <v>825.39</v>
      </c>
      <c r="J137" s="168">
        <v>509.8</v>
      </c>
    </row>
    <row r="138" spans="1:10" ht="23.25">
      <c r="A138" s="152">
        <v>21401</v>
      </c>
      <c r="B138" s="171">
        <v>1</v>
      </c>
      <c r="C138" s="159">
        <v>85.4207</v>
      </c>
      <c r="D138" s="159">
        <v>85.4441</v>
      </c>
      <c r="E138" s="190">
        <f t="shared" si="24"/>
        <v>0.023400000000009413</v>
      </c>
      <c r="F138" s="225">
        <f t="shared" si="25"/>
        <v>86.3181969088104</v>
      </c>
      <c r="G138" s="191">
        <f t="shared" si="26"/>
        <v>271.09000000000003</v>
      </c>
      <c r="H138" s="171">
        <v>34</v>
      </c>
      <c r="I138" s="168">
        <v>814.11</v>
      </c>
      <c r="J138" s="168">
        <v>543.02</v>
      </c>
    </row>
    <row r="139" spans="1:10" ht="23.25">
      <c r="A139" s="152"/>
      <c r="B139" s="171">
        <v>2</v>
      </c>
      <c r="C139" s="159">
        <v>87.4956</v>
      </c>
      <c r="D139" s="159">
        <v>87.5191</v>
      </c>
      <c r="E139" s="190">
        <f t="shared" si="24"/>
        <v>0.023499999999998522</v>
      </c>
      <c r="F139" s="225">
        <f t="shared" si="25"/>
        <v>79.08197603983889</v>
      </c>
      <c r="G139" s="191">
        <f t="shared" si="26"/>
        <v>297.15999999999997</v>
      </c>
      <c r="H139" s="201">
        <v>35</v>
      </c>
      <c r="I139" s="168">
        <v>814.9</v>
      </c>
      <c r="J139" s="168">
        <v>517.74</v>
      </c>
    </row>
    <row r="140" spans="1:10" ht="23.25">
      <c r="A140" s="152"/>
      <c r="B140" s="171">
        <v>3</v>
      </c>
      <c r="C140" s="159">
        <v>85.8578</v>
      </c>
      <c r="D140" s="159">
        <v>85.8759</v>
      </c>
      <c r="E140" s="190">
        <f t="shared" si="24"/>
        <v>0.018100000000004002</v>
      </c>
      <c r="F140" s="225">
        <f t="shared" si="25"/>
        <v>75.2067145884572</v>
      </c>
      <c r="G140" s="191">
        <f t="shared" si="26"/>
        <v>240.67000000000007</v>
      </c>
      <c r="H140" s="171">
        <v>36</v>
      </c>
      <c r="I140" s="168">
        <v>783.7</v>
      </c>
      <c r="J140" s="168">
        <v>543.03</v>
      </c>
    </row>
    <row r="141" spans="1:10" ht="23.25">
      <c r="A141" s="152">
        <v>21415</v>
      </c>
      <c r="B141" s="171">
        <v>4</v>
      </c>
      <c r="C141" s="159">
        <v>85.0078</v>
      </c>
      <c r="D141" s="159">
        <v>85.031</v>
      </c>
      <c r="E141" s="190">
        <f t="shared" si="24"/>
        <v>0.023200000000002774</v>
      </c>
      <c r="F141" s="225">
        <f t="shared" si="25"/>
        <v>74.25425681731781</v>
      </c>
      <c r="G141" s="191">
        <f t="shared" si="26"/>
        <v>312.43999999999994</v>
      </c>
      <c r="H141" s="201">
        <v>37</v>
      </c>
      <c r="I141" s="168">
        <v>734.41</v>
      </c>
      <c r="J141" s="168">
        <v>421.97</v>
      </c>
    </row>
    <row r="142" spans="1:10" ht="23.25">
      <c r="A142" s="152"/>
      <c r="B142" s="171">
        <v>5</v>
      </c>
      <c r="C142" s="159">
        <v>85.0378</v>
      </c>
      <c r="D142" s="159">
        <v>85.0588</v>
      </c>
      <c r="E142" s="190">
        <f t="shared" si="24"/>
        <v>0.021000000000000796</v>
      </c>
      <c r="F142" s="225">
        <f t="shared" si="25"/>
        <v>67.23442402510341</v>
      </c>
      <c r="G142" s="191">
        <f t="shared" si="26"/>
        <v>312.34</v>
      </c>
      <c r="H142" s="171">
        <v>38</v>
      </c>
      <c r="I142" s="168">
        <v>698.27</v>
      </c>
      <c r="J142" s="168">
        <v>385.93</v>
      </c>
    </row>
    <row r="143" spans="1:10" ht="23.25">
      <c r="A143" s="152"/>
      <c r="B143" s="171">
        <v>6</v>
      </c>
      <c r="C143" s="159">
        <v>87.4008</v>
      </c>
      <c r="D143" s="159">
        <v>87.4266</v>
      </c>
      <c r="E143" s="190">
        <f t="shared" si="24"/>
        <v>0.02579999999998961</v>
      </c>
      <c r="F143" s="225">
        <f t="shared" si="25"/>
        <v>92.13956644401847</v>
      </c>
      <c r="G143" s="191">
        <f t="shared" si="26"/>
        <v>280.01</v>
      </c>
      <c r="H143" s="201">
        <v>39</v>
      </c>
      <c r="I143" s="168">
        <v>843.87</v>
      </c>
      <c r="J143" s="168">
        <v>563.86</v>
      </c>
    </row>
    <row r="144" spans="1:10" ht="23.25">
      <c r="A144" s="152">
        <v>21421</v>
      </c>
      <c r="B144" s="171">
        <v>7</v>
      </c>
      <c r="C144" s="159">
        <v>86.4593</v>
      </c>
      <c r="D144" s="159">
        <v>86.4718</v>
      </c>
      <c r="E144" s="190">
        <f t="shared" si="24"/>
        <v>0.012500000000002842</v>
      </c>
      <c r="F144" s="225">
        <f t="shared" si="25"/>
        <v>42.86400109732817</v>
      </c>
      <c r="G144" s="191">
        <f t="shared" si="26"/>
        <v>291.62</v>
      </c>
      <c r="H144" s="171">
        <v>40</v>
      </c>
      <c r="I144" s="168">
        <v>812.36</v>
      </c>
      <c r="J144" s="168">
        <v>520.74</v>
      </c>
    </row>
    <row r="145" spans="1:10" ht="23.25">
      <c r="A145" s="152"/>
      <c r="B145" s="171">
        <v>8</v>
      </c>
      <c r="C145" s="159">
        <v>84.8042</v>
      </c>
      <c r="D145" s="159">
        <v>84.8134</v>
      </c>
      <c r="E145" s="190">
        <f t="shared" si="24"/>
        <v>0.00920000000000698</v>
      </c>
      <c r="F145" s="225">
        <f t="shared" si="25"/>
        <v>31.972198088642855</v>
      </c>
      <c r="G145" s="191">
        <f t="shared" si="26"/>
        <v>287.75</v>
      </c>
      <c r="H145" s="201">
        <v>41</v>
      </c>
      <c r="I145" s="168">
        <v>845.02</v>
      </c>
      <c r="J145" s="168">
        <v>557.27</v>
      </c>
    </row>
    <row r="146" spans="1:10" ht="23.25">
      <c r="A146" s="152"/>
      <c r="B146" s="171">
        <v>9</v>
      </c>
      <c r="C146" s="159">
        <v>87.6398</v>
      </c>
      <c r="D146" s="159">
        <v>87.6462</v>
      </c>
      <c r="E146" s="190">
        <f aca="true" t="shared" si="27" ref="E146:E209">D146-C146</f>
        <v>0.006399999999999295</v>
      </c>
      <c r="F146" s="225">
        <f aca="true" t="shared" si="28" ref="F146:F209">((10^6)*E146/G146)</f>
        <v>19.980643751363665</v>
      </c>
      <c r="G146" s="191">
        <f aca="true" t="shared" si="29" ref="G146:G209">I146-J146</f>
        <v>320.31</v>
      </c>
      <c r="H146" s="171">
        <v>42</v>
      </c>
      <c r="I146" s="168">
        <v>684.76</v>
      </c>
      <c r="J146" s="168">
        <v>364.45</v>
      </c>
    </row>
    <row r="147" spans="1:10" ht="23.25">
      <c r="A147" s="152">
        <v>21436</v>
      </c>
      <c r="B147" s="171">
        <v>1</v>
      </c>
      <c r="C147" s="159">
        <v>85.4113</v>
      </c>
      <c r="D147" s="159">
        <v>85.4205</v>
      </c>
      <c r="E147" s="190">
        <f t="shared" si="27"/>
        <v>0.00920000000000698</v>
      </c>
      <c r="F147" s="225">
        <f t="shared" si="28"/>
        <v>30.135281208054572</v>
      </c>
      <c r="G147" s="191">
        <f t="shared" si="29"/>
        <v>305.29</v>
      </c>
      <c r="H147" s="201">
        <v>43</v>
      </c>
      <c r="I147" s="168">
        <v>678.61</v>
      </c>
      <c r="J147" s="168">
        <v>373.32</v>
      </c>
    </row>
    <row r="148" spans="1:10" ht="23.25">
      <c r="A148" s="152"/>
      <c r="B148" s="171">
        <v>2</v>
      </c>
      <c r="C148" s="159">
        <v>87.4566</v>
      </c>
      <c r="D148" s="159">
        <v>87.4646</v>
      </c>
      <c r="E148" s="190">
        <f t="shared" si="27"/>
        <v>0.008000000000009777</v>
      </c>
      <c r="F148" s="225">
        <f t="shared" si="28"/>
        <v>25.65911860930713</v>
      </c>
      <c r="G148" s="191">
        <f t="shared" si="29"/>
        <v>311.78000000000003</v>
      </c>
      <c r="H148" s="171">
        <v>44</v>
      </c>
      <c r="I148" s="168">
        <v>751.74</v>
      </c>
      <c r="J148" s="168">
        <v>439.96</v>
      </c>
    </row>
    <row r="149" spans="1:10" ht="23.25">
      <c r="A149" s="152"/>
      <c r="B149" s="171">
        <v>3</v>
      </c>
      <c r="C149" s="159">
        <v>85.843</v>
      </c>
      <c r="D149" s="159">
        <v>85.85</v>
      </c>
      <c r="E149" s="190">
        <f t="shared" si="27"/>
        <v>0.006999999999990791</v>
      </c>
      <c r="F149" s="225">
        <f t="shared" si="28"/>
        <v>20.91362672161212</v>
      </c>
      <c r="G149" s="191">
        <f t="shared" si="29"/>
        <v>334.71</v>
      </c>
      <c r="H149" s="201">
        <v>45</v>
      </c>
      <c r="I149" s="168">
        <v>696.27</v>
      </c>
      <c r="J149" s="168">
        <v>361.56</v>
      </c>
    </row>
    <row r="150" spans="1:10" ht="23.25">
      <c r="A150" s="152">
        <v>21443</v>
      </c>
      <c r="B150" s="171">
        <v>4</v>
      </c>
      <c r="C150" s="159">
        <v>85.0247</v>
      </c>
      <c r="D150" s="159">
        <v>85.0355</v>
      </c>
      <c r="E150" s="190">
        <f t="shared" si="27"/>
        <v>0.010800000000003251</v>
      </c>
      <c r="F150" s="225">
        <f t="shared" si="28"/>
        <v>34.693221972384364</v>
      </c>
      <c r="G150" s="191">
        <f t="shared" si="29"/>
        <v>311.3</v>
      </c>
      <c r="H150" s="171">
        <v>46</v>
      </c>
      <c r="I150" s="168">
        <v>680.34</v>
      </c>
      <c r="J150" s="168">
        <v>369.04</v>
      </c>
    </row>
    <row r="151" spans="1:10" ht="23.25">
      <c r="A151" s="152"/>
      <c r="B151" s="171">
        <v>5</v>
      </c>
      <c r="C151" s="159">
        <v>85.0331</v>
      </c>
      <c r="D151" s="159">
        <v>85.0379</v>
      </c>
      <c r="E151" s="190">
        <f t="shared" si="27"/>
        <v>0.004799999999988813</v>
      </c>
      <c r="F151" s="225">
        <f t="shared" si="28"/>
        <v>14.877723708237959</v>
      </c>
      <c r="G151" s="191">
        <f t="shared" si="29"/>
        <v>322.63000000000005</v>
      </c>
      <c r="H151" s="201">
        <v>47</v>
      </c>
      <c r="I151" s="168">
        <v>720.32</v>
      </c>
      <c r="J151" s="168">
        <v>397.69</v>
      </c>
    </row>
    <row r="152" spans="1:10" ht="23.25">
      <c r="A152" s="152"/>
      <c r="B152" s="171">
        <v>6</v>
      </c>
      <c r="C152" s="159">
        <v>87.3815</v>
      </c>
      <c r="D152" s="159">
        <v>87.3905</v>
      </c>
      <c r="E152" s="190">
        <f t="shared" si="27"/>
        <v>0.009000000000000341</v>
      </c>
      <c r="F152" s="225">
        <f t="shared" si="28"/>
        <v>31.3152400835085</v>
      </c>
      <c r="G152" s="191">
        <f t="shared" si="29"/>
        <v>287.4</v>
      </c>
      <c r="H152" s="171">
        <v>48</v>
      </c>
      <c r="I152" s="168">
        <v>792.15</v>
      </c>
      <c r="J152" s="168">
        <v>504.75</v>
      </c>
    </row>
    <row r="153" spans="1:10" ht="23.25">
      <c r="A153" s="152">
        <v>21458</v>
      </c>
      <c r="B153" s="171">
        <v>7</v>
      </c>
      <c r="C153" s="159">
        <v>86.4373</v>
      </c>
      <c r="D153" s="159">
        <v>86.4476</v>
      </c>
      <c r="E153" s="190">
        <f t="shared" si="27"/>
        <v>0.010300000000000864</v>
      </c>
      <c r="F153" s="225">
        <f t="shared" si="28"/>
        <v>31.719635378174626</v>
      </c>
      <c r="G153" s="191">
        <f t="shared" si="29"/>
        <v>324.71999999999997</v>
      </c>
      <c r="H153" s="201">
        <v>49</v>
      </c>
      <c r="I153" s="168">
        <v>692.38</v>
      </c>
      <c r="J153" s="168">
        <v>367.66</v>
      </c>
    </row>
    <row r="154" spans="1:10" ht="23.25">
      <c r="A154" s="152"/>
      <c r="B154" s="171">
        <v>8</v>
      </c>
      <c r="C154" s="159">
        <v>84.7848</v>
      </c>
      <c r="D154" s="159">
        <v>84.7933</v>
      </c>
      <c r="E154" s="190">
        <f t="shared" si="27"/>
        <v>0.008499999999997954</v>
      </c>
      <c r="F154" s="225">
        <f t="shared" si="28"/>
        <v>25.62942861449707</v>
      </c>
      <c r="G154" s="191">
        <f t="shared" si="29"/>
        <v>331.65000000000003</v>
      </c>
      <c r="H154" s="171">
        <v>50</v>
      </c>
      <c r="I154" s="168">
        <v>747.22</v>
      </c>
      <c r="J154" s="168">
        <v>415.57</v>
      </c>
    </row>
    <row r="155" spans="1:10" ht="23.25">
      <c r="A155" s="152"/>
      <c r="B155" s="171">
        <v>9</v>
      </c>
      <c r="C155" s="159">
        <v>87.638</v>
      </c>
      <c r="D155" s="159">
        <v>87.6485</v>
      </c>
      <c r="E155" s="190">
        <f t="shared" si="27"/>
        <v>0.010499999999993292</v>
      </c>
      <c r="F155" s="225">
        <f t="shared" si="28"/>
        <v>35.110011368933634</v>
      </c>
      <c r="G155" s="191">
        <f t="shared" si="29"/>
        <v>299.05999999999995</v>
      </c>
      <c r="H155" s="201">
        <v>51</v>
      </c>
      <c r="I155" s="168">
        <v>771.16</v>
      </c>
      <c r="J155" s="168">
        <v>472.1</v>
      </c>
    </row>
    <row r="156" spans="1:10" ht="23.25">
      <c r="A156" s="152">
        <v>21466</v>
      </c>
      <c r="B156" s="171">
        <v>1</v>
      </c>
      <c r="C156" s="159">
        <v>85.4015</v>
      </c>
      <c r="D156" s="159">
        <v>85.4089</v>
      </c>
      <c r="E156" s="190">
        <f t="shared" si="27"/>
        <v>0.00740000000000407</v>
      </c>
      <c r="F156" s="225">
        <f t="shared" si="28"/>
        <v>20.301226303816275</v>
      </c>
      <c r="G156" s="191">
        <f t="shared" si="29"/>
        <v>364.51</v>
      </c>
      <c r="H156" s="171">
        <v>52</v>
      </c>
      <c r="I156" s="168">
        <v>731.23</v>
      </c>
      <c r="J156" s="168">
        <v>366.72</v>
      </c>
    </row>
    <row r="157" spans="1:10" ht="23.25">
      <c r="A157" s="152"/>
      <c r="B157" s="171">
        <v>2</v>
      </c>
      <c r="C157" s="159">
        <v>87.4779</v>
      </c>
      <c r="D157" s="159">
        <v>87.4824</v>
      </c>
      <c r="E157" s="190">
        <f t="shared" si="27"/>
        <v>0.004499999999993065</v>
      </c>
      <c r="F157" s="225">
        <f t="shared" si="28"/>
        <v>14.661801120790647</v>
      </c>
      <c r="G157" s="191">
        <f t="shared" si="29"/>
        <v>306.91999999999996</v>
      </c>
      <c r="H157" s="201">
        <v>53</v>
      </c>
      <c r="I157" s="168">
        <v>745.89</v>
      </c>
      <c r="J157" s="168">
        <v>438.97</v>
      </c>
    </row>
    <row r="158" spans="1:10" ht="23.25">
      <c r="A158" s="152"/>
      <c r="B158" s="171">
        <v>3</v>
      </c>
      <c r="C158" s="159">
        <v>85.859</v>
      </c>
      <c r="D158" s="159">
        <v>85.866</v>
      </c>
      <c r="E158" s="190">
        <f t="shared" si="27"/>
        <v>0.007000000000005002</v>
      </c>
      <c r="F158" s="225">
        <f t="shared" si="28"/>
        <v>20.931762454413622</v>
      </c>
      <c r="G158" s="191">
        <f t="shared" si="29"/>
        <v>334.41999999999996</v>
      </c>
      <c r="H158" s="171">
        <v>54</v>
      </c>
      <c r="I158" s="168">
        <v>827.17</v>
      </c>
      <c r="J158" s="168">
        <v>492.75</v>
      </c>
    </row>
    <row r="159" spans="1:10" ht="23.25">
      <c r="A159" s="152">
        <v>21474</v>
      </c>
      <c r="B159" s="171">
        <v>4</v>
      </c>
      <c r="C159" s="159">
        <v>85.023</v>
      </c>
      <c r="D159" s="159">
        <v>85.0292</v>
      </c>
      <c r="E159" s="190">
        <f t="shared" si="27"/>
        <v>0.006200000000006867</v>
      </c>
      <c r="F159" s="225">
        <f t="shared" si="28"/>
        <v>21.681354035553454</v>
      </c>
      <c r="G159" s="191">
        <f t="shared" si="29"/>
        <v>285.96000000000004</v>
      </c>
      <c r="H159" s="201">
        <v>55</v>
      </c>
      <c r="I159" s="168">
        <v>839.87</v>
      </c>
      <c r="J159" s="168">
        <v>553.91</v>
      </c>
    </row>
    <row r="160" spans="1:10" ht="23.25">
      <c r="A160" s="152"/>
      <c r="B160" s="171">
        <v>5</v>
      </c>
      <c r="C160" s="159">
        <v>85.0267</v>
      </c>
      <c r="D160" s="159">
        <v>85.0344</v>
      </c>
      <c r="E160" s="190">
        <f t="shared" si="27"/>
        <v>0.007699999999999818</v>
      </c>
      <c r="F160" s="225">
        <f t="shared" si="28"/>
        <v>24.420411658367374</v>
      </c>
      <c r="G160" s="191">
        <f t="shared" si="29"/>
        <v>315.31000000000006</v>
      </c>
      <c r="H160" s="171">
        <v>56</v>
      </c>
      <c r="I160" s="168">
        <v>824.2</v>
      </c>
      <c r="J160" s="168">
        <v>508.89</v>
      </c>
    </row>
    <row r="161" spans="1:10" ht="23.25">
      <c r="A161" s="152"/>
      <c r="B161" s="171">
        <v>6</v>
      </c>
      <c r="C161" s="159">
        <v>87.3818</v>
      </c>
      <c r="D161" s="159">
        <v>87.3867</v>
      </c>
      <c r="E161" s="190">
        <f t="shared" si="27"/>
        <v>0.004900000000006344</v>
      </c>
      <c r="F161" s="225">
        <f t="shared" si="28"/>
        <v>15.88176190323905</v>
      </c>
      <c r="G161" s="191">
        <f t="shared" si="29"/>
        <v>308.53</v>
      </c>
      <c r="H161" s="201">
        <v>57</v>
      </c>
      <c r="I161" s="168">
        <v>787.65</v>
      </c>
      <c r="J161" s="168">
        <v>479.12</v>
      </c>
    </row>
    <row r="162" spans="1:10" ht="23.25">
      <c r="A162" s="152">
        <v>21487</v>
      </c>
      <c r="B162" s="171">
        <v>7</v>
      </c>
      <c r="C162" s="159">
        <v>86.4621</v>
      </c>
      <c r="D162" s="159">
        <v>86.4699</v>
      </c>
      <c r="E162" s="190">
        <f t="shared" si="27"/>
        <v>0.007799999999988927</v>
      </c>
      <c r="F162" s="225">
        <f t="shared" si="28"/>
        <v>22.219057114339627</v>
      </c>
      <c r="G162" s="191">
        <f t="shared" si="29"/>
        <v>351.05</v>
      </c>
      <c r="H162" s="171">
        <v>58</v>
      </c>
      <c r="I162" s="168">
        <v>650.59</v>
      </c>
      <c r="J162" s="168">
        <v>299.54</v>
      </c>
    </row>
    <row r="163" spans="1:10" ht="23.25">
      <c r="A163" s="152"/>
      <c r="B163" s="171">
        <v>8</v>
      </c>
      <c r="C163" s="159">
        <v>84.8177</v>
      </c>
      <c r="D163" s="159">
        <v>84.8203</v>
      </c>
      <c r="E163" s="190">
        <f t="shared" si="27"/>
        <v>0.002600000000001046</v>
      </c>
      <c r="F163" s="225">
        <f t="shared" si="28"/>
        <v>9.422679665136254</v>
      </c>
      <c r="G163" s="191">
        <f t="shared" si="29"/>
        <v>275.92999999999995</v>
      </c>
      <c r="H163" s="201">
        <v>59</v>
      </c>
      <c r="I163" s="168">
        <v>821.17</v>
      </c>
      <c r="J163" s="168">
        <v>545.24</v>
      </c>
    </row>
    <row r="164" spans="1:10" ht="23.25">
      <c r="A164" s="152"/>
      <c r="B164" s="171">
        <v>9</v>
      </c>
      <c r="C164" s="159">
        <v>87.6628</v>
      </c>
      <c r="D164" s="159">
        <v>87.6645</v>
      </c>
      <c r="E164" s="190">
        <f t="shared" si="27"/>
        <v>0.0016999999999995907</v>
      </c>
      <c r="F164" s="225">
        <f t="shared" si="28"/>
        <v>5.647465284697332</v>
      </c>
      <c r="G164" s="191">
        <f t="shared" si="29"/>
        <v>301.02</v>
      </c>
      <c r="H164" s="171">
        <v>60</v>
      </c>
      <c r="I164" s="168">
        <v>679.12</v>
      </c>
      <c r="J164" s="168">
        <v>378.1</v>
      </c>
    </row>
    <row r="165" spans="1:10" ht="23.25">
      <c r="A165" s="152">
        <v>21499</v>
      </c>
      <c r="B165" s="171">
        <v>31</v>
      </c>
      <c r="C165" s="159">
        <v>84.8812</v>
      </c>
      <c r="D165" s="159">
        <v>84.8855</v>
      </c>
      <c r="E165" s="190">
        <f t="shared" si="27"/>
        <v>0.004299999999986426</v>
      </c>
      <c r="F165" s="225">
        <f t="shared" si="28"/>
        <v>15.197031277562916</v>
      </c>
      <c r="G165" s="191">
        <f t="shared" si="29"/>
        <v>282.94999999999993</v>
      </c>
      <c r="H165" s="201">
        <v>61</v>
      </c>
      <c r="I165" s="168">
        <v>831.18</v>
      </c>
      <c r="J165" s="168">
        <v>548.23</v>
      </c>
    </row>
    <row r="166" spans="1:10" ht="23.25">
      <c r="A166" s="152"/>
      <c r="B166" s="171">
        <v>32</v>
      </c>
      <c r="C166" s="159">
        <v>85.0143</v>
      </c>
      <c r="D166" s="159">
        <v>85.0164</v>
      </c>
      <c r="E166" s="190">
        <f t="shared" si="27"/>
        <v>0.0020999999999986585</v>
      </c>
      <c r="F166" s="225">
        <f t="shared" si="28"/>
        <v>5.970488727144851</v>
      </c>
      <c r="G166" s="191">
        <f t="shared" si="29"/>
        <v>351.73</v>
      </c>
      <c r="H166" s="171">
        <v>62</v>
      </c>
      <c r="I166" s="168">
        <v>769.61</v>
      </c>
      <c r="J166" s="168">
        <v>417.88</v>
      </c>
    </row>
    <row r="167" spans="1:10" ht="23.25">
      <c r="A167" s="152"/>
      <c r="B167" s="171">
        <v>33</v>
      </c>
      <c r="C167" s="159">
        <v>86.0084</v>
      </c>
      <c r="D167" s="159">
        <v>86.0129</v>
      </c>
      <c r="E167" s="190">
        <f t="shared" si="27"/>
        <v>0.004500000000007276</v>
      </c>
      <c r="F167" s="225">
        <f t="shared" si="28"/>
        <v>16.03135019596464</v>
      </c>
      <c r="G167" s="191">
        <f t="shared" si="29"/>
        <v>280.70000000000005</v>
      </c>
      <c r="H167" s="201">
        <v>63</v>
      </c>
      <c r="I167" s="168">
        <v>868.83</v>
      </c>
      <c r="J167" s="168">
        <v>588.13</v>
      </c>
    </row>
    <row r="168" spans="1:10" ht="23.25">
      <c r="A168" s="152">
        <v>21516</v>
      </c>
      <c r="B168" s="171">
        <v>34</v>
      </c>
      <c r="C168" s="159">
        <v>83.7475</v>
      </c>
      <c r="D168" s="159">
        <v>83.7538</v>
      </c>
      <c r="E168" s="190">
        <f t="shared" si="27"/>
        <v>0.0062999999999959755</v>
      </c>
      <c r="F168" s="225">
        <f t="shared" si="28"/>
        <v>20.668613234460736</v>
      </c>
      <c r="G168" s="191">
        <f t="shared" si="29"/>
        <v>304.80999999999995</v>
      </c>
      <c r="H168" s="171">
        <v>64</v>
      </c>
      <c r="I168" s="168">
        <v>838.15</v>
      </c>
      <c r="J168" s="168">
        <v>533.34</v>
      </c>
    </row>
    <row r="169" spans="1:10" ht="23.25">
      <c r="A169" s="152"/>
      <c r="B169" s="171">
        <v>35</v>
      </c>
      <c r="C169" s="159">
        <v>85.0153</v>
      </c>
      <c r="D169" s="159">
        <v>85.0182</v>
      </c>
      <c r="E169" s="190">
        <f t="shared" si="27"/>
        <v>0.002899999999996794</v>
      </c>
      <c r="F169" s="225">
        <f t="shared" si="28"/>
        <v>10.214144829518151</v>
      </c>
      <c r="G169" s="191">
        <f t="shared" si="29"/>
        <v>283.9200000000001</v>
      </c>
      <c r="H169" s="201">
        <v>65</v>
      </c>
      <c r="I169" s="168">
        <v>848.32</v>
      </c>
      <c r="J169" s="168">
        <v>564.4</v>
      </c>
    </row>
    <row r="170" spans="1:10" ht="23.25">
      <c r="A170" s="152"/>
      <c r="B170" s="171">
        <v>36</v>
      </c>
      <c r="C170" s="159">
        <v>84.5781</v>
      </c>
      <c r="D170" s="159">
        <v>84.5844</v>
      </c>
      <c r="E170" s="190">
        <f t="shared" si="27"/>
        <v>0.0062999999999959755</v>
      </c>
      <c r="F170" s="225">
        <f t="shared" si="28"/>
        <v>18.27623219516688</v>
      </c>
      <c r="G170" s="191">
        <f t="shared" si="29"/>
        <v>344.71</v>
      </c>
      <c r="H170" s="171">
        <v>66</v>
      </c>
      <c r="I170" s="168">
        <v>708.28</v>
      </c>
      <c r="J170" s="168">
        <v>363.57</v>
      </c>
    </row>
    <row r="171" spans="1:10" ht="23.25">
      <c r="A171" s="152">
        <v>21534</v>
      </c>
      <c r="B171" s="171">
        <v>1</v>
      </c>
      <c r="C171" s="159">
        <v>85.4497</v>
      </c>
      <c r="D171" s="159">
        <v>85.4552</v>
      </c>
      <c r="E171" s="190">
        <f t="shared" si="27"/>
        <v>0.00549999999999784</v>
      </c>
      <c r="F171" s="225">
        <f t="shared" si="28"/>
        <v>19.934036461157046</v>
      </c>
      <c r="G171" s="191">
        <f t="shared" si="29"/>
        <v>275.90999999999997</v>
      </c>
      <c r="H171" s="201">
        <v>67</v>
      </c>
      <c r="I171" s="168">
        <v>784.66</v>
      </c>
      <c r="J171" s="168">
        <v>508.75</v>
      </c>
    </row>
    <row r="172" spans="1:10" ht="23.25">
      <c r="A172" s="152"/>
      <c r="B172" s="171">
        <v>2</v>
      </c>
      <c r="C172" s="159">
        <v>87.5</v>
      </c>
      <c r="D172" s="159">
        <v>87.5047</v>
      </c>
      <c r="E172" s="190">
        <f t="shared" si="27"/>
        <v>0.004699999999999704</v>
      </c>
      <c r="F172" s="225">
        <f t="shared" si="28"/>
        <v>15.721692590733252</v>
      </c>
      <c r="G172" s="191">
        <f t="shared" si="29"/>
        <v>298.94999999999993</v>
      </c>
      <c r="H172" s="171">
        <v>68</v>
      </c>
      <c r="I172" s="168">
        <v>856.28</v>
      </c>
      <c r="J172" s="168">
        <v>557.33</v>
      </c>
    </row>
    <row r="173" spans="1:10" ht="23.25">
      <c r="A173" s="152"/>
      <c r="B173" s="171">
        <v>3</v>
      </c>
      <c r="C173" s="159">
        <v>85.9077</v>
      </c>
      <c r="D173" s="159">
        <v>85.9137</v>
      </c>
      <c r="E173" s="190">
        <f t="shared" si="27"/>
        <v>0.006000000000000227</v>
      </c>
      <c r="F173" s="225">
        <f t="shared" si="28"/>
        <v>16.778523489933523</v>
      </c>
      <c r="G173" s="191">
        <f t="shared" si="29"/>
        <v>357.59999999999997</v>
      </c>
      <c r="H173" s="201">
        <v>69</v>
      </c>
      <c r="I173" s="168">
        <v>671.27</v>
      </c>
      <c r="J173" s="168">
        <v>313.67</v>
      </c>
    </row>
    <row r="174" spans="1:10" ht="23.25">
      <c r="A174" s="152">
        <v>21541</v>
      </c>
      <c r="B174" s="171">
        <v>4</v>
      </c>
      <c r="C174" s="159">
        <v>85.0471</v>
      </c>
      <c r="D174" s="159">
        <v>85.0503</v>
      </c>
      <c r="E174" s="190">
        <f t="shared" si="27"/>
        <v>0.003199999999992542</v>
      </c>
      <c r="F174" s="225">
        <f t="shared" si="28"/>
        <v>10.616767857710569</v>
      </c>
      <c r="G174" s="191">
        <f t="shared" si="29"/>
        <v>301.40999999999997</v>
      </c>
      <c r="H174" s="171">
        <v>70</v>
      </c>
      <c r="I174" s="168">
        <v>859.36</v>
      </c>
      <c r="J174" s="168">
        <v>557.95</v>
      </c>
    </row>
    <row r="175" spans="1:10" ht="23.25">
      <c r="A175" s="152"/>
      <c r="B175" s="171">
        <v>5</v>
      </c>
      <c r="C175" s="159">
        <v>85.0409</v>
      </c>
      <c r="D175" s="159">
        <v>85.0456</v>
      </c>
      <c r="E175" s="190">
        <f t="shared" si="27"/>
        <v>0.004699999999999704</v>
      </c>
      <c r="F175" s="225">
        <f t="shared" si="28"/>
        <v>14.533984785700119</v>
      </c>
      <c r="G175" s="191">
        <f t="shared" si="29"/>
        <v>323.38</v>
      </c>
      <c r="H175" s="201">
        <v>71</v>
      </c>
      <c r="I175" s="168">
        <v>826.24</v>
      </c>
      <c r="J175" s="168">
        <v>502.86</v>
      </c>
    </row>
    <row r="176" spans="1:10" ht="23.25">
      <c r="A176" s="152"/>
      <c r="B176" s="171">
        <v>6</v>
      </c>
      <c r="C176" s="159">
        <v>87.3949</v>
      </c>
      <c r="D176" s="159">
        <v>87.4025</v>
      </c>
      <c r="E176" s="190">
        <f t="shared" si="27"/>
        <v>0.0075999999999964984</v>
      </c>
      <c r="F176" s="225">
        <f t="shared" si="28"/>
        <v>21.87616936759592</v>
      </c>
      <c r="G176" s="191">
        <f t="shared" si="29"/>
        <v>347.40999999999997</v>
      </c>
      <c r="H176" s="171">
        <v>72</v>
      </c>
      <c r="I176" s="168">
        <v>850.16</v>
      </c>
      <c r="J176" s="168">
        <v>502.75</v>
      </c>
    </row>
    <row r="177" spans="1:10" ht="23.25">
      <c r="A177" s="152">
        <v>21568</v>
      </c>
      <c r="B177" s="171">
        <v>1</v>
      </c>
      <c r="C177" s="159">
        <v>85.051</v>
      </c>
      <c r="D177" s="159">
        <v>85.0528</v>
      </c>
      <c r="E177" s="190">
        <f t="shared" si="27"/>
        <v>0.0018000000000029104</v>
      </c>
      <c r="F177" s="225">
        <f t="shared" si="28"/>
        <v>6.664198445031137</v>
      </c>
      <c r="G177" s="191">
        <f t="shared" si="29"/>
        <v>270.1</v>
      </c>
      <c r="H177" s="201">
        <v>73</v>
      </c>
      <c r="I177" s="168">
        <v>799.1</v>
      </c>
      <c r="J177" s="168">
        <v>529</v>
      </c>
    </row>
    <row r="178" spans="1:10" ht="23.25">
      <c r="A178" s="152"/>
      <c r="B178" s="171">
        <v>2</v>
      </c>
      <c r="C178" s="159">
        <v>85.0448</v>
      </c>
      <c r="D178" s="159">
        <v>85.047</v>
      </c>
      <c r="E178" s="190">
        <f t="shared" si="27"/>
        <v>0.002200000000001978</v>
      </c>
      <c r="F178" s="225">
        <f t="shared" si="28"/>
        <v>8.432996013500377</v>
      </c>
      <c r="G178" s="191">
        <f t="shared" si="29"/>
        <v>260.88</v>
      </c>
      <c r="H178" s="171">
        <v>74</v>
      </c>
      <c r="I178" s="168">
        <v>886.6</v>
      </c>
      <c r="J178" s="168">
        <v>625.72</v>
      </c>
    </row>
    <row r="179" spans="1:10" ht="23.25">
      <c r="A179" s="152"/>
      <c r="B179" s="171">
        <v>3</v>
      </c>
      <c r="C179" s="159">
        <v>87.396</v>
      </c>
      <c r="D179" s="159">
        <v>87.4014</v>
      </c>
      <c r="E179" s="190">
        <f t="shared" si="27"/>
        <v>0.00539999999999452</v>
      </c>
      <c r="F179" s="225">
        <f t="shared" si="28"/>
        <v>18.018018017999736</v>
      </c>
      <c r="G179" s="191">
        <f t="shared" si="29"/>
        <v>299.7</v>
      </c>
      <c r="H179" s="201">
        <v>75</v>
      </c>
      <c r="I179" s="168">
        <v>712.5</v>
      </c>
      <c r="J179" s="168">
        <v>412.8</v>
      </c>
    </row>
    <row r="180" spans="1:10" ht="23.25">
      <c r="A180" s="152">
        <v>21576</v>
      </c>
      <c r="B180" s="171">
        <v>4</v>
      </c>
      <c r="C180" s="159">
        <v>85.051</v>
      </c>
      <c r="D180" s="159">
        <v>85.0538</v>
      </c>
      <c r="E180" s="190">
        <f t="shared" si="27"/>
        <v>0.0027999999999934744</v>
      </c>
      <c r="F180" s="225">
        <f t="shared" si="28"/>
        <v>9.33333333331158</v>
      </c>
      <c r="G180" s="191">
        <f t="shared" si="29"/>
        <v>300</v>
      </c>
      <c r="H180" s="171">
        <v>76</v>
      </c>
      <c r="I180" s="168">
        <v>860.1</v>
      </c>
      <c r="J180" s="168">
        <v>560.1</v>
      </c>
    </row>
    <row r="181" spans="1:10" ht="23.25">
      <c r="A181" s="152"/>
      <c r="B181" s="171">
        <v>5</v>
      </c>
      <c r="C181" s="159">
        <v>85.0478</v>
      </c>
      <c r="D181" s="159">
        <v>85.0538</v>
      </c>
      <c r="E181" s="190">
        <f t="shared" si="27"/>
        <v>0.006000000000000227</v>
      </c>
      <c r="F181" s="225">
        <f t="shared" si="28"/>
        <v>17.639276789652293</v>
      </c>
      <c r="G181" s="191">
        <f t="shared" si="29"/>
        <v>340.15000000000003</v>
      </c>
      <c r="H181" s="201">
        <v>77</v>
      </c>
      <c r="I181" s="168">
        <v>800.1</v>
      </c>
      <c r="J181" s="168">
        <v>459.95</v>
      </c>
    </row>
    <row r="182" spans="1:10" ht="23.25">
      <c r="A182" s="152"/>
      <c r="B182" s="171">
        <v>6</v>
      </c>
      <c r="C182" s="159">
        <v>85.401</v>
      </c>
      <c r="D182" s="159">
        <v>85.406</v>
      </c>
      <c r="E182" s="190">
        <f t="shared" si="27"/>
        <v>0.005000000000009663</v>
      </c>
      <c r="F182" s="225">
        <f t="shared" si="28"/>
        <v>13.858861355977778</v>
      </c>
      <c r="G182" s="191">
        <f t="shared" si="29"/>
        <v>360.78000000000003</v>
      </c>
      <c r="H182" s="171">
        <v>78</v>
      </c>
      <c r="I182" s="168">
        <v>812.98</v>
      </c>
      <c r="J182" s="168">
        <v>452.2</v>
      </c>
    </row>
    <row r="183" spans="1:10" ht="23.25">
      <c r="A183" s="152">
        <v>21597</v>
      </c>
      <c r="B183" s="171">
        <v>1</v>
      </c>
      <c r="C183" s="159">
        <v>85.3924</v>
      </c>
      <c r="D183" s="159">
        <v>85.3972</v>
      </c>
      <c r="E183" s="190">
        <f t="shared" si="27"/>
        <v>0.004800000000003024</v>
      </c>
      <c r="F183" s="225">
        <f t="shared" si="28"/>
        <v>15.193239008650728</v>
      </c>
      <c r="G183" s="191">
        <f t="shared" si="29"/>
        <v>315.92999999999995</v>
      </c>
      <c r="H183" s="201">
        <v>79</v>
      </c>
      <c r="I183" s="168">
        <v>795.04</v>
      </c>
      <c r="J183" s="168">
        <v>479.11</v>
      </c>
    </row>
    <row r="184" spans="1:10" ht="23.25">
      <c r="A184" s="152"/>
      <c r="B184" s="171">
        <v>2</v>
      </c>
      <c r="C184" s="159">
        <v>87.4553</v>
      </c>
      <c r="D184" s="159">
        <v>87.464</v>
      </c>
      <c r="E184" s="190">
        <f t="shared" si="27"/>
        <v>0.008700000000004593</v>
      </c>
      <c r="F184" s="225">
        <f t="shared" si="28"/>
        <v>24.803284296968283</v>
      </c>
      <c r="G184" s="191">
        <f t="shared" si="29"/>
        <v>350.75999999999993</v>
      </c>
      <c r="H184" s="171">
        <v>80</v>
      </c>
      <c r="I184" s="168">
        <v>708.81</v>
      </c>
      <c r="J184" s="168">
        <v>358.05</v>
      </c>
    </row>
    <row r="185" spans="1:10" ht="23.25">
      <c r="A185" s="152"/>
      <c r="B185" s="171">
        <v>3</v>
      </c>
      <c r="C185" s="159">
        <v>85.8595</v>
      </c>
      <c r="D185" s="159">
        <v>85.8714</v>
      </c>
      <c r="E185" s="190">
        <f t="shared" si="27"/>
        <v>0.011899999999997135</v>
      </c>
      <c r="F185" s="225">
        <f t="shared" si="28"/>
        <v>33.91182924395753</v>
      </c>
      <c r="G185" s="191">
        <f t="shared" si="29"/>
        <v>350.90999999999997</v>
      </c>
      <c r="H185" s="201">
        <v>81</v>
      </c>
      <c r="I185" s="168">
        <v>766.29</v>
      </c>
      <c r="J185" s="168">
        <v>415.38</v>
      </c>
    </row>
    <row r="186" spans="1:10" ht="23.25">
      <c r="A186" s="152">
        <v>21606</v>
      </c>
      <c r="B186" s="171">
        <v>4</v>
      </c>
      <c r="C186" s="159">
        <v>85.007</v>
      </c>
      <c r="D186" s="159">
        <v>85.0116</v>
      </c>
      <c r="E186" s="190">
        <f t="shared" si="27"/>
        <v>0.004599999999996385</v>
      </c>
      <c r="F186" s="225">
        <f t="shared" si="28"/>
        <v>14.463134727232777</v>
      </c>
      <c r="G186" s="191">
        <f t="shared" si="29"/>
        <v>318.05</v>
      </c>
      <c r="H186" s="171">
        <v>82</v>
      </c>
      <c r="I186" s="168">
        <v>735.87</v>
      </c>
      <c r="J186" s="168">
        <v>417.82</v>
      </c>
    </row>
    <row r="187" spans="1:10" ht="23.25">
      <c r="A187" s="152"/>
      <c r="B187" s="171">
        <v>5</v>
      </c>
      <c r="C187" s="159">
        <v>85.036</v>
      </c>
      <c r="D187" s="159">
        <v>85.0406</v>
      </c>
      <c r="E187" s="190">
        <f t="shared" si="27"/>
        <v>0.004599999999996385</v>
      </c>
      <c r="F187" s="225">
        <f t="shared" si="28"/>
        <v>15.923015680696407</v>
      </c>
      <c r="G187" s="191">
        <f t="shared" si="29"/>
        <v>288.89</v>
      </c>
      <c r="H187" s="201">
        <v>83</v>
      </c>
      <c r="I187" s="168">
        <v>769.38</v>
      </c>
      <c r="J187" s="168">
        <v>480.49</v>
      </c>
    </row>
    <row r="188" spans="1:10" ht="23.25">
      <c r="A188" s="152"/>
      <c r="B188" s="171">
        <v>6</v>
      </c>
      <c r="C188" s="159">
        <v>87.3908</v>
      </c>
      <c r="D188" s="159">
        <v>87.3977</v>
      </c>
      <c r="E188" s="190">
        <f t="shared" si="27"/>
        <v>0.0069000000000016826</v>
      </c>
      <c r="F188" s="225">
        <f t="shared" si="28"/>
        <v>24.742711657767714</v>
      </c>
      <c r="G188" s="191">
        <f t="shared" si="29"/>
        <v>278.87</v>
      </c>
      <c r="H188" s="171">
        <v>84</v>
      </c>
      <c r="I188" s="168">
        <v>830.09</v>
      </c>
      <c r="J188" s="168">
        <v>551.22</v>
      </c>
    </row>
    <row r="189" spans="1:10" ht="23.25">
      <c r="A189" s="152">
        <v>21617</v>
      </c>
      <c r="B189" s="171">
        <v>1</v>
      </c>
      <c r="C189" s="159">
        <v>85.4238</v>
      </c>
      <c r="D189" s="159">
        <v>85.4239</v>
      </c>
      <c r="E189" s="190">
        <f t="shared" si="27"/>
        <v>0.00010000000000331966</v>
      </c>
      <c r="F189" s="225">
        <f t="shared" si="28"/>
        <v>0.3284395835495112</v>
      </c>
      <c r="G189" s="191">
        <f t="shared" si="29"/>
        <v>304.46999999999997</v>
      </c>
      <c r="H189" s="201">
        <v>85</v>
      </c>
      <c r="I189" s="168">
        <v>650.91</v>
      </c>
      <c r="J189" s="168">
        <v>346.44</v>
      </c>
    </row>
    <row r="190" spans="1:10" ht="23.25">
      <c r="A190" s="152"/>
      <c r="B190" s="171">
        <v>2</v>
      </c>
      <c r="C190" s="159">
        <v>87.4745</v>
      </c>
      <c r="D190" s="159">
        <v>87.476</v>
      </c>
      <c r="E190" s="190">
        <f t="shared" si="27"/>
        <v>0.0014999999999929514</v>
      </c>
      <c r="F190" s="225">
        <f t="shared" si="28"/>
        <v>5.394907207570678</v>
      </c>
      <c r="G190" s="191">
        <f t="shared" si="29"/>
        <v>278.04</v>
      </c>
      <c r="H190" s="171">
        <v>86</v>
      </c>
      <c r="I190" s="168">
        <v>679.85</v>
      </c>
      <c r="J190" s="168">
        <v>401.81</v>
      </c>
    </row>
    <row r="191" spans="1:10" ht="23.25">
      <c r="A191" s="152"/>
      <c r="B191" s="171">
        <v>3</v>
      </c>
      <c r="C191" s="159">
        <v>85.885</v>
      </c>
      <c r="D191" s="159">
        <v>85.8881</v>
      </c>
      <c r="E191" s="190">
        <f t="shared" si="27"/>
        <v>0.0030999999999892225</v>
      </c>
      <c r="F191" s="225">
        <f t="shared" si="28"/>
        <v>10.191334078470714</v>
      </c>
      <c r="G191" s="191">
        <f t="shared" si="29"/>
        <v>304.18000000000006</v>
      </c>
      <c r="H191" s="201">
        <v>87</v>
      </c>
      <c r="I191" s="168">
        <v>683.33</v>
      </c>
      <c r="J191" s="168">
        <v>379.15</v>
      </c>
    </row>
    <row r="192" spans="1:10" ht="23.25">
      <c r="A192" s="152">
        <v>21639</v>
      </c>
      <c r="B192" s="171">
        <v>4</v>
      </c>
      <c r="C192" s="159">
        <v>85.0318</v>
      </c>
      <c r="D192" s="159">
        <v>85.0332</v>
      </c>
      <c r="E192" s="190">
        <f t="shared" si="27"/>
        <v>0.0013999999999896318</v>
      </c>
      <c r="F192" s="225">
        <f t="shared" si="28"/>
        <v>4.725578883378221</v>
      </c>
      <c r="G192" s="191">
        <f t="shared" si="29"/>
        <v>296.26</v>
      </c>
      <c r="H192" s="171">
        <v>88</v>
      </c>
      <c r="I192" s="168">
        <v>832.49</v>
      </c>
      <c r="J192" s="168">
        <v>536.23</v>
      </c>
    </row>
    <row r="193" spans="1:10" ht="23.25">
      <c r="A193" s="152"/>
      <c r="B193" s="171">
        <v>5</v>
      </c>
      <c r="C193" s="159">
        <v>85.042</v>
      </c>
      <c r="D193" s="159">
        <v>85.0446</v>
      </c>
      <c r="E193" s="190">
        <f t="shared" si="27"/>
        <v>0.002600000000001046</v>
      </c>
      <c r="F193" s="225">
        <f t="shared" si="28"/>
        <v>7.0875586086605775</v>
      </c>
      <c r="G193" s="191">
        <f t="shared" si="29"/>
        <v>366.84</v>
      </c>
      <c r="H193" s="201">
        <v>89</v>
      </c>
      <c r="I193" s="168">
        <v>666.25</v>
      </c>
      <c r="J193" s="168">
        <v>299.41</v>
      </c>
    </row>
    <row r="194" spans="1:10" ht="23.25">
      <c r="A194" s="206"/>
      <c r="B194" s="207">
        <v>6</v>
      </c>
      <c r="C194" s="208">
        <v>87.4075</v>
      </c>
      <c r="D194" s="208">
        <v>87.4113</v>
      </c>
      <c r="E194" s="209">
        <f t="shared" si="27"/>
        <v>0.0037999999999982492</v>
      </c>
      <c r="F194" s="228">
        <f t="shared" si="28"/>
        <v>13.028422532307912</v>
      </c>
      <c r="G194" s="210">
        <f t="shared" si="29"/>
        <v>291.67</v>
      </c>
      <c r="H194" s="207">
        <v>90</v>
      </c>
      <c r="I194" s="211">
        <v>742.85</v>
      </c>
      <c r="J194" s="211">
        <v>451.18</v>
      </c>
    </row>
    <row r="195" spans="1:10" ht="23.25">
      <c r="A195" s="200">
        <v>21647</v>
      </c>
      <c r="B195" s="171">
        <v>1</v>
      </c>
      <c r="C195" s="202">
        <v>85.3894</v>
      </c>
      <c r="D195" s="202">
        <v>85.4008</v>
      </c>
      <c r="E195" s="203">
        <f t="shared" si="27"/>
        <v>0.011400000000008959</v>
      </c>
      <c r="F195" s="227">
        <f t="shared" si="28"/>
        <v>38.68209426218641</v>
      </c>
      <c r="G195" s="204">
        <f t="shared" si="29"/>
        <v>294.71000000000004</v>
      </c>
      <c r="H195" s="171">
        <v>1</v>
      </c>
      <c r="I195" s="205">
        <v>638.07</v>
      </c>
      <c r="J195" s="205">
        <v>343.36</v>
      </c>
    </row>
    <row r="196" spans="1:10" ht="23.25">
      <c r="A196" s="152"/>
      <c r="B196" s="171">
        <v>2</v>
      </c>
      <c r="C196" s="159">
        <v>87.4797</v>
      </c>
      <c r="D196" s="159">
        <v>87.4812</v>
      </c>
      <c r="E196" s="190">
        <f t="shared" si="27"/>
        <v>0.0015000000000071623</v>
      </c>
      <c r="F196" s="225">
        <f t="shared" si="28"/>
        <v>5.156233886793724</v>
      </c>
      <c r="G196" s="191">
        <f t="shared" si="29"/>
        <v>290.91</v>
      </c>
      <c r="H196" s="171">
        <v>2</v>
      </c>
      <c r="I196" s="168">
        <v>762.82</v>
      </c>
      <c r="J196" s="168">
        <v>471.91</v>
      </c>
    </row>
    <row r="197" spans="1:10" ht="23.25">
      <c r="A197" s="152"/>
      <c r="B197" s="171">
        <v>3</v>
      </c>
      <c r="C197" s="159">
        <v>85.8711</v>
      </c>
      <c r="D197" s="159">
        <v>85.8775</v>
      </c>
      <c r="E197" s="190">
        <f t="shared" si="27"/>
        <v>0.006399999999999295</v>
      </c>
      <c r="F197" s="225">
        <f t="shared" si="28"/>
        <v>22.840827980011756</v>
      </c>
      <c r="G197" s="191">
        <f t="shared" si="29"/>
        <v>280.20000000000005</v>
      </c>
      <c r="H197" s="171">
        <v>3</v>
      </c>
      <c r="I197" s="168">
        <v>791.94</v>
      </c>
      <c r="J197" s="168">
        <v>511.74</v>
      </c>
    </row>
    <row r="198" spans="1:10" ht="23.25">
      <c r="A198" s="152">
        <v>21660</v>
      </c>
      <c r="B198" s="171">
        <v>4</v>
      </c>
      <c r="C198" s="159">
        <v>85.0025</v>
      </c>
      <c r="D198" s="159">
        <v>85.0102</v>
      </c>
      <c r="E198" s="190">
        <f t="shared" si="27"/>
        <v>0.007699999999999818</v>
      </c>
      <c r="F198" s="225">
        <f t="shared" si="28"/>
        <v>25.644441484046553</v>
      </c>
      <c r="G198" s="191">
        <f t="shared" si="29"/>
        <v>300.26</v>
      </c>
      <c r="H198" s="171">
        <v>4</v>
      </c>
      <c r="I198" s="168">
        <v>667.61</v>
      </c>
      <c r="J198" s="168">
        <v>367.35</v>
      </c>
    </row>
    <row r="199" spans="1:10" ht="23.25">
      <c r="A199" s="152"/>
      <c r="B199" s="171">
        <v>5</v>
      </c>
      <c r="C199" s="159">
        <v>85.0031</v>
      </c>
      <c r="D199" s="159">
        <v>85.0045</v>
      </c>
      <c r="E199" s="190">
        <f t="shared" si="27"/>
        <v>0.0013999999999896318</v>
      </c>
      <c r="F199" s="225">
        <f t="shared" si="28"/>
        <v>5.1304602755410125</v>
      </c>
      <c r="G199" s="191">
        <f t="shared" si="29"/>
        <v>272.88000000000005</v>
      </c>
      <c r="H199" s="171">
        <v>5</v>
      </c>
      <c r="I199" s="168">
        <v>704.33</v>
      </c>
      <c r="J199" s="168">
        <v>431.45</v>
      </c>
    </row>
    <row r="200" spans="1:10" ht="23.25">
      <c r="A200" s="152"/>
      <c r="B200" s="207">
        <v>6</v>
      </c>
      <c r="C200" s="159">
        <v>87.3715</v>
      </c>
      <c r="D200" s="159">
        <v>87.3744</v>
      </c>
      <c r="E200" s="190">
        <f t="shared" si="27"/>
        <v>0.002899999999996794</v>
      </c>
      <c r="F200" s="225">
        <f t="shared" si="28"/>
        <v>10.87894361704916</v>
      </c>
      <c r="G200" s="191">
        <f t="shared" si="29"/>
        <v>266.56999999999994</v>
      </c>
      <c r="H200" s="207">
        <v>6</v>
      </c>
      <c r="I200" s="168">
        <v>815.27</v>
      </c>
      <c r="J200" s="168">
        <v>548.7</v>
      </c>
    </row>
    <row r="201" spans="1:10" ht="23.25">
      <c r="A201" s="152">
        <v>21681</v>
      </c>
      <c r="B201" s="171">
        <v>1</v>
      </c>
      <c r="C201" s="159">
        <v>85.3552</v>
      </c>
      <c r="D201" s="159">
        <v>85.3676</v>
      </c>
      <c r="E201" s="190">
        <f t="shared" si="27"/>
        <v>0.012399999999999523</v>
      </c>
      <c r="F201" s="225">
        <f t="shared" si="28"/>
        <v>36.50602054935533</v>
      </c>
      <c r="G201" s="191">
        <f t="shared" si="29"/>
        <v>339.66999999999996</v>
      </c>
      <c r="H201" s="171">
        <v>7</v>
      </c>
      <c r="I201" s="168">
        <v>704.41</v>
      </c>
      <c r="J201" s="168">
        <v>364.74</v>
      </c>
    </row>
    <row r="202" spans="1:10" ht="23.25">
      <c r="A202" s="152"/>
      <c r="B202" s="171">
        <v>2</v>
      </c>
      <c r="C202" s="159">
        <v>87.4186</v>
      </c>
      <c r="D202" s="159">
        <v>87.4342</v>
      </c>
      <c r="E202" s="190">
        <f t="shared" si="27"/>
        <v>0.015600000000006276</v>
      </c>
      <c r="F202" s="225">
        <f t="shared" si="28"/>
        <v>47.60306368437421</v>
      </c>
      <c r="G202" s="191">
        <f t="shared" si="29"/>
        <v>327.71000000000004</v>
      </c>
      <c r="H202" s="207">
        <v>8</v>
      </c>
      <c r="I202" s="168">
        <v>695.2</v>
      </c>
      <c r="J202" s="168">
        <v>367.49</v>
      </c>
    </row>
    <row r="203" spans="1:10" ht="23.25">
      <c r="A203" s="152"/>
      <c r="B203" s="171">
        <v>3</v>
      </c>
      <c r="C203" s="159">
        <v>85.8016</v>
      </c>
      <c r="D203" s="159">
        <v>85.8195</v>
      </c>
      <c r="E203" s="190">
        <f t="shared" si="27"/>
        <v>0.017900000000011573</v>
      </c>
      <c r="F203" s="225">
        <f t="shared" si="28"/>
        <v>57.46388443021372</v>
      </c>
      <c r="G203" s="191">
        <f t="shared" si="29"/>
        <v>311.5</v>
      </c>
      <c r="H203" s="171">
        <v>9</v>
      </c>
      <c r="I203" s="168">
        <v>862.79</v>
      </c>
      <c r="J203" s="168">
        <v>551.29</v>
      </c>
    </row>
    <row r="204" spans="1:10" ht="23.25">
      <c r="A204" s="152">
        <v>21700</v>
      </c>
      <c r="B204" s="171">
        <v>4</v>
      </c>
      <c r="C204" s="159">
        <v>84.9396</v>
      </c>
      <c r="D204" s="159">
        <v>84.9524</v>
      </c>
      <c r="E204" s="190">
        <f t="shared" si="27"/>
        <v>0.01279999999999859</v>
      </c>
      <c r="F204" s="225">
        <f t="shared" si="28"/>
        <v>42.02094481467645</v>
      </c>
      <c r="G204" s="191">
        <f t="shared" si="29"/>
        <v>304.60999999999996</v>
      </c>
      <c r="H204" s="207">
        <v>10</v>
      </c>
      <c r="I204" s="168">
        <v>816.42</v>
      </c>
      <c r="J204" s="168">
        <v>511.81</v>
      </c>
    </row>
    <row r="205" spans="1:10" ht="23.25">
      <c r="A205" s="152"/>
      <c r="B205" s="171">
        <v>5</v>
      </c>
      <c r="C205" s="159">
        <v>84.9897</v>
      </c>
      <c r="D205" s="159">
        <v>85.0045</v>
      </c>
      <c r="E205" s="190">
        <f t="shared" si="27"/>
        <v>0.014799999999993929</v>
      </c>
      <c r="F205" s="225">
        <f t="shared" si="28"/>
        <v>53.197225117695</v>
      </c>
      <c r="G205" s="191">
        <f t="shared" si="29"/>
        <v>278.21000000000004</v>
      </c>
      <c r="H205" s="171">
        <v>11</v>
      </c>
      <c r="I205" s="168">
        <v>804.1</v>
      </c>
      <c r="J205" s="168">
        <v>525.89</v>
      </c>
    </row>
    <row r="206" spans="1:10" ht="23.25">
      <c r="A206" s="152"/>
      <c r="B206" s="207">
        <v>6</v>
      </c>
      <c r="C206" s="159">
        <v>87.363</v>
      </c>
      <c r="D206" s="159">
        <v>87.3769</v>
      </c>
      <c r="E206" s="190">
        <f t="shared" si="27"/>
        <v>0.013900000000006685</v>
      </c>
      <c r="F206" s="225">
        <f t="shared" si="28"/>
        <v>47.01664186174633</v>
      </c>
      <c r="G206" s="191">
        <f t="shared" si="29"/>
        <v>295.64</v>
      </c>
      <c r="H206" s="207">
        <v>12</v>
      </c>
      <c r="I206" s="168">
        <v>839.86</v>
      </c>
      <c r="J206" s="168">
        <v>544.22</v>
      </c>
    </row>
    <row r="207" spans="1:10" ht="23.25">
      <c r="A207" s="152">
        <v>21711</v>
      </c>
      <c r="B207" s="171">
        <v>1</v>
      </c>
      <c r="C207" s="159">
        <v>85.3643</v>
      </c>
      <c r="D207" s="159">
        <v>85.3875</v>
      </c>
      <c r="E207" s="190">
        <f t="shared" si="27"/>
        <v>0.023200000000002774</v>
      </c>
      <c r="F207" s="225">
        <f t="shared" si="28"/>
        <v>64.03532983715918</v>
      </c>
      <c r="G207" s="191">
        <f t="shared" si="29"/>
        <v>362.3</v>
      </c>
      <c r="H207" s="171">
        <v>13</v>
      </c>
      <c r="I207" s="168">
        <v>701.97</v>
      </c>
      <c r="J207" s="168">
        <v>339.67</v>
      </c>
    </row>
    <row r="208" spans="1:10" ht="23.25">
      <c r="A208" s="152"/>
      <c r="B208" s="171">
        <v>2</v>
      </c>
      <c r="C208" s="159">
        <v>87.44</v>
      </c>
      <c r="D208" s="159">
        <v>87.4659</v>
      </c>
      <c r="E208" s="190">
        <f t="shared" si="27"/>
        <v>0.02590000000000714</v>
      </c>
      <c r="F208" s="225">
        <f t="shared" si="28"/>
        <v>79.24124216003409</v>
      </c>
      <c r="G208" s="191">
        <f t="shared" si="29"/>
        <v>326.84999999999997</v>
      </c>
      <c r="H208" s="207">
        <v>14</v>
      </c>
      <c r="I208" s="168">
        <v>732.41</v>
      </c>
      <c r="J208" s="168">
        <v>405.56</v>
      </c>
    </row>
    <row r="209" spans="1:10" ht="23.25">
      <c r="A209" s="152"/>
      <c r="B209" s="171">
        <v>3</v>
      </c>
      <c r="C209" s="159">
        <v>85.8518</v>
      </c>
      <c r="D209" s="159">
        <v>85.8685</v>
      </c>
      <c r="E209" s="190">
        <f t="shared" si="27"/>
        <v>0.01670000000000016</v>
      </c>
      <c r="F209" s="225">
        <f t="shared" si="28"/>
        <v>49.832895679160174</v>
      </c>
      <c r="G209" s="191">
        <f t="shared" si="29"/>
        <v>335.12000000000006</v>
      </c>
      <c r="H209" s="171">
        <v>15</v>
      </c>
      <c r="I209" s="168">
        <v>690.19</v>
      </c>
      <c r="J209" s="168">
        <v>355.07</v>
      </c>
    </row>
    <row r="210" spans="1:10" ht="23.25">
      <c r="A210" s="152">
        <v>21717</v>
      </c>
      <c r="B210" s="171">
        <v>4</v>
      </c>
      <c r="C210" s="159">
        <v>84.9892</v>
      </c>
      <c r="D210" s="159">
        <v>85.015</v>
      </c>
      <c r="E210" s="190">
        <f aca="true" t="shared" si="30" ref="E210:E264">D210-C210</f>
        <v>0.02580000000000382</v>
      </c>
      <c r="F210" s="225">
        <f aca="true" t="shared" si="31" ref="F210:F263">((10^6)*E210/G210)</f>
        <v>72.53507267565526</v>
      </c>
      <c r="G210" s="191">
        <f aca="true" t="shared" si="32" ref="G210:G263">I210-J210</f>
        <v>355.69</v>
      </c>
      <c r="H210" s="207">
        <v>16</v>
      </c>
      <c r="I210" s="168">
        <v>725.6</v>
      </c>
      <c r="J210" s="168">
        <v>369.91</v>
      </c>
    </row>
    <row r="211" spans="1:10" ht="23.25">
      <c r="A211" s="152"/>
      <c r="B211" s="171">
        <v>5</v>
      </c>
      <c r="C211" s="159">
        <v>85.0196</v>
      </c>
      <c r="D211" s="159">
        <v>85.0407</v>
      </c>
      <c r="E211" s="190">
        <f t="shared" si="30"/>
        <v>0.021100000000004115</v>
      </c>
      <c r="F211" s="225">
        <f t="shared" si="31"/>
        <v>68.3068954354293</v>
      </c>
      <c r="G211" s="191">
        <f t="shared" si="32"/>
        <v>308.9000000000001</v>
      </c>
      <c r="H211" s="171">
        <v>17</v>
      </c>
      <c r="I211" s="168">
        <v>851.21</v>
      </c>
      <c r="J211" s="168">
        <v>542.31</v>
      </c>
    </row>
    <row r="212" spans="1:10" ht="23.25">
      <c r="A212" s="152"/>
      <c r="B212" s="171">
        <v>6</v>
      </c>
      <c r="C212" s="159">
        <v>87.3858</v>
      </c>
      <c r="D212" s="159">
        <v>87.4413</v>
      </c>
      <c r="E212" s="190">
        <f t="shared" si="30"/>
        <v>0.055499999999995</v>
      </c>
      <c r="F212" s="225">
        <f t="shared" si="31"/>
        <v>165.11468776959808</v>
      </c>
      <c r="G212" s="191">
        <f t="shared" si="32"/>
        <v>336.12999999999994</v>
      </c>
      <c r="H212" s="207">
        <v>18</v>
      </c>
      <c r="I212" s="168">
        <v>734.68</v>
      </c>
      <c r="J212" s="168">
        <v>398.55</v>
      </c>
    </row>
    <row r="213" spans="1:10" ht="23.25">
      <c r="A213" s="152">
        <v>21724</v>
      </c>
      <c r="B213" s="171">
        <v>7</v>
      </c>
      <c r="C213" s="159">
        <v>86.4396</v>
      </c>
      <c r="D213" s="159">
        <v>86.4632</v>
      </c>
      <c r="E213" s="190">
        <f t="shared" si="30"/>
        <v>0.02360000000000184</v>
      </c>
      <c r="F213" s="225">
        <f t="shared" si="31"/>
        <v>80.33769063181455</v>
      </c>
      <c r="G213" s="191">
        <f t="shared" si="32"/>
        <v>293.76</v>
      </c>
      <c r="H213" s="171">
        <v>19</v>
      </c>
      <c r="I213" s="168">
        <v>831.4</v>
      </c>
      <c r="J213" s="168">
        <v>537.64</v>
      </c>
    </row>
    <row r="214" spans="1:10" ht="23.25">
      <c r="A214" s="152"/>
      <c r="B214" s="171">
        <v>8</v>
      </c>
      <c r="C214" s="159">
        <v>84.7862</v>
      </c>
      <c r="D214" s="159">
        <v>84.8071</v>
      </c>
      <c r="E214" s="190">
        <f t="shared" si="30"/>
        <v>0.020900000000011687</v>
      </c>
      <c r="F214" s="225">
        <f t="shared" si="31"/>
        <v>68.56730422234074</v>
      </c>
      <c r="G214" s="191">
        <f t="shared" si="32"/>
        <v>304.81000000000006</v>
      </c>
      <c r="H214" s="207">
        <v>20</v>
      </c>
      <c r="I214" s="168">
        <v>833.45</v>
      </c>
      <c r="J214" s="168">
        <v>528.64</v>
      </c>
    </row>
    <row r="215" spans="1:10" ht="23.25">
      <c r="A215" s="152"/>
      <c r="B215" s="171">
        <v>9</v>
      </c>
      <c r="C215" s="159">
        <v>87.6331</v>
      </c>
      <c r="D215" s="159">
        <v>87.6552</v>
      </c>
      <c r="E215" s="190">
        <f t="shared" si="30"/>
        <v>0.02209999999999468</v>
      </c>
      <c r="F215" s="225">
        <f t="shared" si="31"/>
        <v>63.62092293518348</v>
      </c>
      <c r="G215" s="191">
        <f t="shared" si="32"/>
        <v>347.36999999999995</v>
      </c>
      <c r="H215" s="171">
        <v>21</v>
      </c>
      <c r="I215" s="168">
        <v>697.56</v>
      </c>
      <c r="J215" s="168">
        <v>350.19</v>
      </c>
    </row>
    <row r="216" spans="1:10" ht="23.25">
      <c r="A216" s="152">
        <v>21738</v>
      </c>
      <c r="B216" s="171">
        <v>1</v>
      </c>
      <c r="C216" s="159">
        <v>85.3643</v>
      </c>
      <c r="D216" s="159">
        <v>85.3875</v>
      </c>
      <c r="E216" s="190">
        <f t="shared" si="30"/>
        <v>0.023200000000002774</v>
      </c>
      <c r="F216" s="225">
        <f t="shared" si="31"/>
        <v>64.03532983715918</v>
      </c>
      <c r="G216" s="191">
        <f t="shared" si="32"/>
        <v>362.3</v>
      </c>
      <c r="H216" s="207">
        <v>22</v>
      </c>
      <c r="I216" s="168">
        <v>701.97</v>
      </c>
      <c r="J216" s="168">
        <v>339.67</v>
      </c>
    </row>
    <row r="217" spans="1:10" ht="23.25">
      <c r="A217" s="152"/>
      <c r="B217" s="171">
        <v>2</v>
      </c>
      <c r="C217" s="159">
        <v>87.44</v>
      </c>
      <c r="D217" s="159">
        <v>87.4659</v>
      </c>
      <c r="E217" s="190">
        <f t="shared" si="30"/>
        <v>0.02590000000000714</v>
      </c>
      <c r="F217" s="225">
        <f t="shared" si="31"/>
        <v>79.24124216003409</v>
      </c>
      <c r="G217" s="191">
        <f t="shared" si="32"/>
        <v>326.84999999999997</v>
      </c>
      <c r="H217" s="171">
        <v>23</v>
      </c>
      <c r="I217" s="168">
        <v>732.41</v>
      </c>
      <c r="J217" s="168">
        <v>405.56</v>
      </c>
    </row>
    <row r="218" spans="1:10" ht="23.25">
      <c r="A218" s="152"/>
      <c r="B218" s="171">
        <v>3</v>
      </c>
      <c r="C218" s="159">
        <v>85.8518</v>
      </c>
      <c r="D218" s="159">
        <v>85.8685</v>
      </c>
      <c r="E218" s="190">
        <f t="shared" si="30"/>
        <v>0.01670000000000016</v>
      </c>
      <c r="F218" s="225">
        <f t="shared" si="31"/>
        <v>49.832895679160174</v>
      </c>
      <c r="G218" s="191">
        <f t="shared" si="32"/>
        <v>335.12000000000006</v>
      </c>
      <c r="H218" s="207">
        <v>24</v>
      </c>
      <c r="I218" s="168">
        <v>690.19</v>
      </c>
      <c r="J218" s="168">
        <v>355.07</v>
      </c>
    </row>
    <row r="219" spans="1:10" ht="23.25">
      <c r="A219" s="152">
        <v>21745</v>
      </c>
      <c r="B219" s="171">
        <v>4</v>
      </c>
      <c r="C219" s="159">
        <v>84.9892</v>
      </c>
      <c r="D219" s="159">
        <v>85.015</v>
      </c>
      <c r="E219" s="190">
        <f t="shared" si="30"/>
        <v>0.02580000000000382</v>
      </c>
      <c r="F219" s="225">
        <f t="shared" si="31"/>
        <v>72.53507267565526</v>
      </c>
      <c r="G219" s="191">
        <f t="shared" si="32"/>
        <v>355.69</v>
      </c>
      <c r="H219" s="171">
        <v>25</v>
      </c>
      <c r="I219" s="168">
        <v>725.6</v>
      </c>
      <c r="J219" s="168">
        <v>369.91</v>
      </c>
    </row>
    <row r="220" spans="1:10" ht="23.25">
      <c r="A220" s="152"/>
      <c r="B220" s="171">
        <v>5</v>
      </c>
      <c r="C220" s="159">
        <v>85.0196</v>
      </c>
      <c r="D220" s="159">
        <v>85.0407</v>
      </c>
      <c r="E220" s="190">
        <f t="shared" si="30"/>
        <v>0.021100000000004115</v>
      </c>
      <c r="F220" s="225">
        <f t="shared" si="31"/>
        <v>68.3068954354293</v>
      </c>
      <c r="G220" s="191">
        <f t="shared" si="32"/>
        <v>308.9000000000001</v>
      </c>
      <c r="H220" s="207">
        <v>26</v>
      </c>
      <c r="I220" s="168">
        <v>851.21</v>
      </c>
      <c r="J220" s="168">
        <v>542.31</v>
      </c>
    </row>
    <row r="221" spans="1:10" ht="23.25">
      <c r="A221" s="152"/>
      <c r="B221" s="171">
        <v>6</v>
      </c>
      <c r="C221" s="159">
        <v>87.3858</v>
      </c>
      <c r="D221" s="159">
        <v>87.4413</v>
      </c>
      <c r="E221" s="190">
        <f t="shared" si="30"/>
        <v>0.055499999999995</v>
      </c>
      <c r="F221" s="225">
        <f t="shared" si="31"/>
        <v>165.11468776959808</v>
      </c>
      <c r="G221" s="191">
        <f t="shared" si="32"/>
        <v>336.12999999999994</v>
      </c>
      <c r="H221" s="171">
        <v>27</v>
      </c>
      <c r="I221" s="168">
        <v>734.68</v>
      </c>
      <c r="J221" s="168">
        <v>398.55</v>
      </c>
    </row>
    <row r="222" spans="1:10" ht="23.25">
      <c r="A222" s="152">
        <v>21758</v>
      </c>
      <c r="B222" s="171">
        <v>7</v>
      </c>
      <c r="C222" s="159">
        <v>86.4396</v>
      </c>
      <c r="D222" s="159">
        <v>86.4632</v>
      </c>
      <c r="E222" s="190">
        <f t="shared" si="30"/>
        <v>0.02360000000000184</v>
      </c>
      <c r="F222" s="225">
        <f t="shared" si="31"/>
        <v>80.33769063181455</v>
      </c>
      <c r="G222" s="191">
        <f t="shared" si="32"/>
        <v>293.76</v>
      </c>
      <c r="H222" s="207">
        <v>28</v>
      </c>
      <c r="I222" s="168">
        <v>831.4</v>
      </c>
      <c r="J222" s="168">
        <v>537.64</v>
      </c>
    </row>
    <row r="223" spans="1:10" ht="23.25">
      <c r="A223" s="152"/>
      <c r="B223" s="171">
        <v>8</v>
      </c>
      <c r="C223" s="159">
        <v>84.7862</v>
      </c>
      <c r="D223" s="159">
        <v>84.8071</v>
      </c>
      <c r="E223" s="190">
        <f t="shared" si="30"/>
        <v>0.020900000000011687</v>
      </c>
      <c r="F223" s="225">
        <f t="shared" si="31"/>
        <v>68.56730422234074</v>
      </c>
      <c r="G223" s="191">
        <f t="shared" si="32"/>
        <v>304.81000000000006</v>
      </c>
      <c r="H223" s="171">
        <v>29</v>
      </c>
      <c r="I223" s="168">
        <v>833.45</v>
      </c>
      <c r="J223" s="168">
        <v>528.64</v>
      </c>
    </row>
    <row r="224" spans="1:10" ht="23.25">
      <c r="A224" s="152"/>
      <c r="B224" s="171">
        <v>9</v>
      </c>
      <c r="C224" s="159">
        <v>87.6331</v>
      </c>
      <c r="D224" s="159">
        <v>87.6552</v>
      </c>
      <c r="E224" s="190">
        <f t="shared" si="30"/>
        <v>0.02209999999999468</v>
      </c>
      <c r="F224" s="225">
        <f t="shared" si="31"/>
        <v>63.62092293518348</v>
      </c>
      <c r="G224" s="191">
        <f t="shared" si="32"/>
        <v>347.36999999999995</v>
      </c>
      <c r="H224" s="207">
        <v>30</v>
      </c>
      <c r="I224" s="168">
        <v>697.56</v>
      </c>
      <c r="J224" s="168">
        <v>350.19</v>
      </c>
    </row>
    <row r="225" spans="1:10" ht="23.25">
      <c r="A225" s="152">
        <v>21770</v>
      </c>
      <c r="B225" s="171">
        <v>28</v>
      </c>
      <c r="C225" s="159">
        <v>87.2289</v>
      </c>
      <c r="D225" s="159">
        <v>87.2676</v>
      </c>
      <c r="E225" s="190">
        <f t="shared" si="30"/>
        <v>0.03870000000000573</v>
      </c>
      <c r="F225" s="225">
        <f t="shared" si="31"/>
        <v>118.3522431878826</v>
      </c>
      <c r="G225" s="191">
        <f t="shared" si="32"/>
        <v>326.99</v>
      </c>
      <c r="H225" s="171">
        <v>31</v>
      </c>
      <c r="I225" s="168">
        <v>633.97</v>
      </c>
      <c r="J225" s="168">
        <v>306.98</v>
      </c>
    </row>
    <row r="226" spans="1:10" ht="23.25">
      <c r="A226" s="152"/>
      <c r="B226" s="171">
        <v>29</v>
      </c>
      <c r="C226" s="159">
        <v>85.249</v>
      </c>
      <c r="D226" s="159">
        <v>85.2929</v>
      </c>
      <c r="E226" s="190">
        <f t="shared" si="30"/>
        <v>0.04390000000000782</v>
      </c>
      <c r="F226" s="225">
        <f t="shared" si="31"/>
        <v>145.58599190823045</v>
      </c>
      <c r="G226" s="191">
        <f t="shared" si="32"/>
        <v>301.5400000000001</v>
      </c>
      <c r="H226" s="207">
        <v>32</v>
      </c>
      <c r="I226" s="168">
        <v>826.09</v>
      </c>
      <c r="J226" s="168">
        <v>524.55</v>
      </c>
    </row>
    <row r="227" spans="1:10" ht="23.25">
      <c r="A227" s="152"/>
      <c r="B227" s="171">
        <v>30</v>
      </c>
      <c r="C227" s="159">
        <v>84.9763</v>
      </c>
      <c r="D227" s="159">
        <v>85.0167</v>
      </c>
      <c r="E227" s="190">
        <f t="shared" si="30"/>
        <v>0.04040000000000532</v>
      </c>
      <c r="F227" s="225">
        <f t="shared" si="31"/>
        <v>145.24537120260766</v>
      </c>
      <c r="G227" s="191">
        <f t="shared" si="32"/>
        <v>278.15</v>
      </c>
      <c r="H227" s="171">
        <v>33</v>
      </c>
      <c r="I227" s="168">
        <v>853.27</v>
      </c>
      <c r="J227" s="168">
        <v>575.12</v>
      </c>
    </row>
    <row r="228" spans="1:10" ht="23.25">
      <c r="A228" s="152">
        <v>21783</v>
      </c>
      <c r="B228" s="171">
        <v>31</v>
      </c>
      <c r="C228" s="159">
        <v>84.899</v>
      </c>
      <c r="D228" s="159">
        <v>84.9693</v>
      </c>
      <c r="E228" s="190">
        <f t="shared" si="30"/>
        <v>0.07030000000000314</v>
      </c>
      <c r="F228" s="225">
        <f t="shared" si="31"/>
        <v>218.38402037837642</v>
      </c>
      <c r="G228" s="191">
        <f t="shared" si="32"/>
        <v>321.90999999999997</v>
      </c>
      <c r="H228" s="207">
        <v>34</v>
      </c>
      <c r="I228" s="168">
        <v>728.64</v>
      </c>
      <c r="J228" s="168">
        <v>406.73</v>
      </c>
    </row>
    <row r="229" spans="1:10" ht="23.25">
      <c r="A229" s="152"/>
      <c r="B229" s="171">
        <v>32</v>
      </c>
      <c r="C229" s="159">
        <v>85.0362</v>
      </c>
      <c r="D229" s="159">
        <v>85.0849</v>
      </c>
      <c r="E229" s="190">
        <f t="shared" si="30"/>
        <v>0.048700000000010846</v>
      </c>
      <c r="F229" s="225">
        <f t="shared" si="31"/>
        <v>170.4406257656209</v>
      </c>
      <c r="G229" s="191">
        <f t="shared" si="32"/>
        <v>285.72999999999996</v>
      </c>
      <c r="H229" s="171">
        <v>35</v>
      </c>
      <c r="I229" s="168">
        <v>776.91</v>
      </c>
      <c r="J229" s="168">
        <v>491.18</v>
      </c>
    </row>
    <row r="230" spans="1:10" ht="23.25">
      <c r="A230" s="152"/>
      <c r="B230" s="171">
        <v>33</v>
      </c>
      <c r="C230" s="159">
        <v>86.0049</v>
      </c>
      <c r="D230" s="159">
        <v>86.0423</v>
      </c>
      <c r="E230" s="190">
        <f t="shared" si="30"/>
        <v>0.037399999999990996</v>
      </c>
      <c r="F230" s="225">
        <f t="shared" si="31"/>
        <v>126.80975146641914</v>
      </c>
      <c r="G230" s="191">
        <f t="shared" si="32"/>
        <v>294.92999999999995</v>
      </c>
      <c r="H230" s="207">
        <v>36</v>
      </c>
      <c r="I230" s="168">
        <v>839.9</v>
      </c>
      <c r="J230" s="168">
        <v>544.97</v>
      </c>
    </row>
    <row r="231" spans="1:10" ht="23.25">
      <c r="A231" s="152">
        <v>21791</v>
      </c>
      <c r="B231" s="171">
        <v>34</v>
      </c>
      <c r="C231" s="159">
        <v>83.7525</v>
      </c>
      <c r="D231" s="159">
        <v>83.822</v>
      </c>
      <c r="E231" s="190">
        <f t="shared" si="30"/>
        <v>0.069500000000005</v>
      </c>
      <c r="F231" s="225">
        <f t="shared" si="31"/>
        <v>241.21893655423088</v>
      </c>
      <c r="G231" s="191">
        <f t="shared" si="32"/>
        <v>288.12</v>
      </c>
      <c r="H231" s="171">
        <v>37</v>
      </c>
      <c r="I231" s="168">
        <v>818</v>
      </c>
      <c r="J231" s="168">
        <v>529.88</v>
      </c>
    </row>
    <row r="232" spans="1:10" ht="23.25">
      <c r="A232" s="152"/>
      <c r="B232" s="171">
        <v>35</v>
      </c>
      <c r="C232" s="159">
        <v>85.0353</v>
      </c>
      <c r="D232" s="159">
        <v>85.0905</v>
      </c>
      <c r="E232" s="190">
        <f t="shared" si="30"/>
        <v>0.05519999999999925</v>
      </c>
      <c r="F232" s="225">
        <f t="shared" si="31"/>
        <v>158.77581545187613</v>
      </c>
      <c r="G232" s="191">
        <f t="shared" si="32"/>
        <v>347.65999999999997</v>
      </c>
      <c r="H232" s="207">
        <v>38</v>
      </c>
      <c r="I232" s="168">
        <v>685.15</v>
      </c>
      <c r="J232" s="168">
        <v>337.49</v>
      </c>
    </row>
    <row r="233" spans="1:10" ht="23.25">
      <c r="A233" s="152"/>
      <c r="B233" s="171">
        <v>36</v>
      </c>
      <c r="C233" s="159">
        <v>84.5985</v>
      </c>
      <c r="D233" s="159">
        <v>84.6413</v>
      </c>
      <c r="E233" s="190">
        <f t="shared" si="30"/>
        <v>0.04279999999999973</v>
      </c>
      <c r="F233" s="225">
        <f t="shared" si="31"/>
        <v>145.20780322306945</v>
      </c>
      <c r="G233" s="191">
        <f t="shared" si="32"/>
        <v>294.75</v>
      </c>
      <c r="H233" s="171">
        <v>39</v>
      </c>
      <c r="I233" s="168">
        <v>813.22</v>
      </c>
      <c r="J233" s="168">
        <v>518.47</v>
      </c>
    </row>
    <row r="234" spans="1:10" ht="23.25">
      <c r="A234" s="152">
        <v>21795</v>
      </c>
      <c r="B234" s="171">
        <v>1</v>
      </c>
      <c r="C234" s="159">
        <v>85.3947</v>
      </c>
      <c r="D234" s="159">
        <v>85.4647</v>
      </c>
      <c r="E234" s="190">
        <f t="shared" si="30"/>
        <v>0.06999999999999318</v>
      </c>
      <c r="F234" s="225">
        <f t="shared" si="31"/>
        <v>206.6115702479137</v>
      </c>
      <c r="G234" s="191">
        <f t="shared" si="32"/>
        <v>338.80000000000007</v>
      </c>
      <c r="H234" s="207">
        <v>40</v>
      </c>
      <c r="I234" s="168">
        <v>704.94</v>
      </c>
      <c r="J234" s="168">
        <v>366.14</v>
      </c>
    </row>
    <row r="235" spans="1:10" ht="23.25">
      <c r="A235" s="152"/>
      <c r="B235" s="171">
        <v>2</v>
      </c>
      <c r="C235" s="159">
        <v>87.451</v>
      </c>
      <c r="D235" s="159">
        <v>87.4994</v>
      </c>
      <c r="E235" s="190">
        <f t="shared" si="30"/>
        <v>0.04840000000000089</v>
      </c>
      <c r="F235" s="225">
        <f t="shared" si="31"/>
        <v>161.64045018869484</v>
      </c>
      <c r="G235" s="191">
        <f t="shared" si="32"/>
        <v>299.42999999999995</v>
      </c>
      <c r="H235" s="171">
        <v>41</v>
      </c>
      <c r="I235" s="168">
        <v>790.18</v>
      </c>
      <c r="J235" s="168">
        <v>490.75</v>
      </c>
    </row>
    <row r="236" spans="1:10" ht="23.25">
      <c r="A236" s="152"/>
      <c r="B236" s="171">
        <v>3</v>
      </c>
      <c r="C236" s="159">
        <v>85.8531</v>
      </c>
      <c r="D236" s="159">
        <v>85.8924</v>
      </c>
      <c r="E236" s="190">
        <f t="shared" si="30"/>
        <v>0.039299999999997226</v>
      </c>
      <c r="F236" s="225">
        <f t="shared" si="31"/>
        <v>131.8968989125964</v>
      </c>
      <c r="G236" s="191">
        <f t="shared" si="32"/>
        <v>297.96</v>
      </c>
      <c r="H236" s="207">
        <v>42</v>
      </c>
      <c r="I236" s="168">
        <v>803.9</v>
      </c>
      <c r="J236" s="168">
        <v>505.94</v>
      </c>
    </row>
    <row r="237" spans="1:10" ht="23.25">
      <c r="A237" s="152">
        <v>21809</v>
      </c>
      <c r="B237" s="171">
        <v>4</v>
      </c>
      <c r="C237" s="159">
        <v>84.978</v>
      </c>
      <c r="D237" s="159">
        <v>85.0311</v>
      </c>
      <c r="E237" s="190">
        <f t="shared" si="30"/>
        <v>0.05310000000000059</v>
      </c>
      <c r="F237" s="225">
        <f t="shared" si="31"/>
        <v>222.02709483191413</v>
      </c>
      <c r="G237" s="191">
        <f t="shared" si="32"/>
        <v>239.16000000000003</v>
      </c>
      <c r="H237" s="171">
        <v>43</v>
      </c>
      <c r="I237" s="168">
        <v>719.6</v>
      </c>
      <c r="J237" s="168">
        <v>480.44</v>
      </c>
    </row>
    <row r="238" spans="1:10" ht="23.25">
      <c r="A238" s="152"/>
      <c r="B238" s="171">
        <v>5</v>
      </c>
      <c r="C238" s="159">
        <v>84.978</v>
      </c>
      <c r="D238" s="159">
        <v>85.0386</v>
      </c>
      <c r="E238" s="190">
        <f t="shared" si="30"/>
        <v>0.06060000000000798</v>
      </c>
      <c r="F238" s="225">
        <f t="shared" si="31"/>
        <v>228.78284506194495</v>
      </c>
      <c r="G238" s="191">
        <f t="shared" si="32"/>
        <v>264.88</v>
      </c>
      <c r="H238" s="207">
        <v>44</v>
      </c>
      <c r="I238" s="168">
        <v>906.62</v>
      </c>
      <c r="J238" s="168">
        <v>641.74</v>
      </c>
    </row>
    <row r="239" spans="1:10" ht="23.25">
      <c r="A239" s="152"/>
      <c r="B239" s="171">
        <v>6</v>
      </c>
      <c r="C239" s="159">
        <v>87.3595</v>
      </c>
      <c r="D239" s="159">
        <v>87.4361</v>
      </c>
      <c r="E239" s="190">
        <f t="shared" si="30"/>
        <v>0.07659999999999911</v>
      </c>
      <c r="F239" s="225">
        <f t="shared" si="31"/>
        <v>232.1704604006883</v>
      </c>
      <c r="G239" s="191">
        <f t="shared" si="32"/>
        <v>329.93000000000006</v>
      </c>
      <c r="H239" s="171">
        <v>45</v>
      </c>
      <c r="I239" s="168">
        <v>692.45</v>
      </c>
      <c r="J239" s="168">
        <v>362.52</v>
      </c>
    </row>
    <row r="240" spans="1:10" ht="23.25">
      <c r="A240" s="152">
        <v>21812</v>
      </c>
      <c r="B240" s="171">
        <v>7</v>
      </c>
      <c r="C240" s="159">
        <v>86.4104</v>
      </c>
      <c r="D240" s="159">
        <v>86.7329</v>
      </c>
      <c r="E240" s="190">
        <f t="shared" si="30"/>
        <v>0.3225000000000051</v>
      </c>
      <c r="F240" s="225">
        <f t="shared" si="31"/>
        <v>1103.6583279148733</v>
      </c>
      <c r="G240" s="191">
        <f t="shared" si="32"/>
        <v>292.21</v>
      </c>
      <c r="H240" s="207">
        <v>46</v>
      </c>
      <c r="I240" s="168">
        <v>710.05</v>
      </c>
      <c r="J240" s="168">
        <v>417.84</v>
      </c>
    </row>
    <row r="241" spans="1:10" ht="23.25">
      <c r="A241" s="152"/>
      <c r="B241" s="171">
        <v>8</v>
      </c>
      <c r="C241" s="159">
        <v>84.7761</v>
      </c>
      <c r="D241" s="159">
        <v>85.1827</v>
      </c>
      <c r="E241" s="190">
        <f t="shared" si="30"/>
        <v>0.4065999999999974</v>
      </c>
      <c r="F241" s="225">
        <f t="shared" si="31"/>
        <v>1483.9957662688323</v>
      </c>
      <c r="G241" s="191">
        <f t="shared" si="32"/>
        <v>273.99</v>
      </c>
      <c r="H241" s="171">
        <v>47</v>
      </c>
      <c r="I241" s="168">
        <v>638.72</v>
      </c>
      <c r="J241" s="168">
        <v>364.73</v>
      </c>
    </row>
    <row r="242" spans="1:10" ht="23.25">
      <c r="A242" s="152"/>
      <c r="B242" s="171">
        <v>9</v>
      </c>
      <c r="C242" s="159">
        <v>87.6218</v>
      </c>
      <c r="D242" s="159">
        <v>87.9476</v>
      </c>
      <c r="E242" s="190">
        <f t="shared" si="30"/>
        <v>0.325800000000001</v>
      </c>
      <c r="F242" s="225">
        <f t="shared" si="31"/>
        <v>1255.8784981882702</v>
      </c>
      <c r="G242" s="191">
        <f t="shared" si="32"/>
        <v>259.41999999999996</v>
      </c>
      <c r="H242" s="207">
        <v>48</v>
      </c>
      <c r="I242" s="168">
        <v>815.67</v>
      </c>
      <c r="J242" s="168">
        <v>556.25</v>
      </c>
    </row>
    <row r="243" spans="1:10" ht="23.25">
      <c r="A243" s="152">
        <v>21813</v>
      </c>
      <c r="B243" s="171">
        <v>22</v>
      </c>
      <c r="C243" s="159">
        <v>85.152</v>
      </c>
      <c r="D243" s="159">
        <v>85.2176</v>
      </c>
      <c r="E243" s="190">
        <f t="shared" si="30"/>
        <v>0.06560000000000343</v>
      </c>
      <c r="F243" s="225">
        <f t="shared" si="31"/>
        <v>210.817238165644</v>
      </c>
      <c r="G243" s="191">
        <f t="shared" si="32"/>
        <v>311.16999999999996</v>
      </c>
      <c r="H243" s="171">
        <v>49</v>
      </c>
      <c r="I243" s="168">
        <v>848.56</v>
      </c>
      <c r="J243" s="168">
        <v>537.39</v>
      </c>
    </row>
    <row r="244" spans="1:10" ht="23.25">
      <c r="A244" s="152"/>
      <c r="B244" s="171">
        <v>23</v>
      </c>
      <c r="C244" s="159">
        <v>87.7202</v>
      </c>
      <c r="D244" s="159">
        <v>87.7874</v>
      </c>
      <c r="E244" s="190">
        <f t="shared" si="30"/>
        <v>0.0671999999999997</v>
      </c>
      <c r="F244" s="225">
        <f t="shared" si="31"/>
        <v>186.93148627221817</v>
      </c>
      <c r="G244" s="191">
        <f t="shared" si="32"/>
        <v>359.49</v>
      </c>
      <c r="H244" s="207">
        <v>50</v>
      </c>
      <c r="I244" s="168">
        <v>704.47</v>
      </c>
      <c r="J244" s="168">
        <v>344.98</v>
      </c>
    </row>
    <row r="245" spans="1:10" ht="23.25">
      <c r="A245" s="152"/>
      <c r="B245" s="171">
        <v>24</v>
      </c>
      <c r="C245" s="159">
        <v>88.0678</v>
      </c>
      <c r="D245" s="159">
        <v>88.1341</v>
      </c>
      <c r="E245" s="190">
        <f t="shared" si="30"/>
        <v>0.06629999999999825</v>
      </c>
      <c r="F245" s="225">
        <f t="shared" si="31"/>
        <v>199.24269743959084</v>
      </c>
      <c r="G245" s="191">
        <f t="shared" si="32"/>
        <v>332.76000000000005</v>
      </c>
      <c r="H245" s="171">
        <v>51</v>
      </c>
      <c r="I245" s="168">
        <v>733.84</v>
      </c>
      <c r="J245" s="168">
        <v>401.08</v>
      </c>
    </row>
    <row r="246" spans="1:10" ht="23.25">
      <c r="A246" s="152">
        <v>21830</v>
      </c>
      <c r="B246" s="171">
        <v>1</v>
      </c>
      <c r="C246" s="159">
        <v>85.4145</v>
      </c>
      <c r="D246" s="159">
        <v>85.4286</v>
      </c>
      <c r="E246" s="190">
        <f t="shared" si="30"/>
        <v>0.014099999999999113</v>
      </c>
      <c r="F246" s="225">
        <f t="shared" si="31"/>
        <v>42.29661627069568</v>
      </c>
      <c r="G246" s="191">
        <f t="shared" si="32"/>
        <v>333.36</v>
      </c>
      <c r="H246" s="207">
        <v>52</v>
      </c>
      <c r="I246" s="168">
        <v>680.01</v>
      </c>
      <c r="J246" s="168">
        <v>346.65</v>
      </c>
    </row>
    <row r="247" spans="1:10" ht="23.25">
      <c r="A247" s="152"/>
      <c r="B247" s="171">
        <v>2</v>
      </c>
      <c r="C247" s="159">
        <v>87.4806</v>
      </c>
      <c r="D247" s="159">
        <v>87.4948</v>
      </c>
      <c r="E247" s="190">
        <f t="shared" si="30"/>
        <v>0.014200000000002433</v>
      </c>
      <c r="F247" s="225">
        <f t="shared" si="31"/>
        <v>41.67400363914549</v>
      </c>
      <c r="G247" s="191">
        <f t="shared" si="32"/>
        <v>340.74</v>
      </c>
      <c r="H247" s="171">
        <v>53</v>
      </c>
      <c r="I247" s="168">
        <v>871.01</v>
      </c>
      <c r="J247" s="168">
        <v>530.27</v>
      </c>
    </row>
    <row r="248" spans="1:10" ht="23.25">
      <c r="A248" s="152"/>
      <c r="B248" s="171">
        <v>3</v>
      </c>
      <c r="C248" s="159">
        <v>85.8847</v>
      </c>
      <c r="D248" s="159">
        <v>85.8992</v>
      </c>
      <c r="E248" s="190">
        <f t="shared" si="30"/>
        <v>0.014499999999998181</v>
      </c>
      <c r="F248" s="225">
        <f t="shared" si="31"/>
        <v>37.39233586053479</v>
      </c>
      <c r="G248" s="191">
        <f t="shared" si="32"/>
        <v>387.78</v>
      </c>
      <c r="H248" s="207">
        <v>54</v>
      </c>
      <c r="I248" s="168">
        <v>760.17</v>
      </c>
      <c r="J248" s="168">
        <v>372.39</v>
      </c>
    </row>
    <row r="249" spans="1:10" ht="23.25">
      <c r="A249" s="152">
        <v>21842</v>
      </c>
      <c r="B249" s="171">
        <v>4</v>
      </c>
      <c r="C249" s="159">
        <v>85.0171</v>
      </c>
      <c r="D249" s="159">
        <v>85.0294</v>
      </c>
      <c r="E249" s="190">
        <f t="shared" si="30"/>
        <v>0.012299999999996203</v>
      </c>
      <c r="F249" s="225">
        <f t="shared" si="31"/>
        <v>39.535855485185955</v>
      </c>
      <c r="G249" s="191">
        <f t="shared" si="32"/>
        <v>311.11</v>
      </c>
      <c r="H249" s="171">
        <v>55</v>
      </c>
      <c r="I249" s="168">
        <v>851.29</v>
      </c>
      <c r="J249" s="168">
        <v>540.18</v>
      </c>
    </row>
    <row r="250" spans="1:10" ht="23.25">
      <c r="A250" s="152"/>
      <c r="B250" s="171">
        <v>5</v>
      </c>
      <c r="C250" s="159">
        <v>85.0406</v>
      </c>
      <c r="D250" s="159">
        <v>85.0548</v>
      </c>
      <c r="E250" s="190">
        <f t="shared" si="30"/>
        <v>0.014200000000002433</v>
      </c>
      <c r="F250" s="225">
        <f t="shared" si="31"/>
        <v>41.67767309442761</v>
      </c>
      <c r="G250" s="191">
        <f t="shared" si="32"/>
        <v>340.71000000000004</v>
      </c>
      <c r="H250" s="207">
        <v>56</v>
      </c>
      <c r="I250" s="168">
        <v>870.57</v>
      </c>
      <c r="J250" s="168">
        <v>529.86</v>
      </c>
    </row>
    <row r="251" spans="1:10" ht="23.25">
      <c r="A251" s="152"/>
      <c r="B251" s="171">
        <v>6</v>
      </c>
      <c r="C251" s="159">
        <v>87.3827</v>
      </c>
      <c r="D251" s="159">
        <v>87.3957</v>
      </c>
      <c r="E251" s="190">
        <f t="shared" si="30"/>
        <v>0.01300000000000523</v>
      </c>
      <c r="F251" s="225">
        <f t="shared" si="31"/>
        <v>48.69825810078753</v>
      </c>
      <c r="G251" s="191">
        <f t="shared" si="32"/>
        <v>266.95</v>
      </c>
      <c r="H251" s="171">
        <v>57</v>
      </c>
      <c r="I251" s="168">
        <v>769.87</v>
      </c>
      <c r="J251" s="168">
        <v>502.92</v>
      </c>
    </row>
    <row r="252" spans="1:10" ht="23.25">
      <c r="A252" s="152">
        <v>21854</v>
      </c>
      <c r="B252" s="171">
        <v>7</v>
      </c>
      <c r="C252" s="159">
        <v>86.445</v>
      </c>
      <c r="D252" s="159">
        <v>86.459</v>
      </c>
      <c r="E252" s="190">
        <f t="shared" si="30"/>
        <v>0.014000000000010004</v>
      </c>
      <c r="F252" s="225">
        <f t="shared" si="31"/>
        <v>43.521512061707305</v>
      </c>
      <c r="G252" s="191">
        <f t="shared" si="32"/>
        <v>321.67999999999995</v>
      </c>
      <c r="H252" s="207">
        <v>58</v>
      </c>
      <c r="I252" s="168">
        <v>813.06</v>
      </c>
      <c r="J252" s="168">
        <v>491.38</v>
      </c>
    </row>
    <row r="253" spans="1:10" ht="23.25">
      <c r="A253" s="152"/>
      <c r="B253" s="171">
        <v>8</v>
      </c>
      <c r="C253" s="159">
        <v>84.8067</v>
      </c>
      <c r="D253" s="159">
        <v>84.8185</v>
      </c>
      <c r="E253" s="190">
        <f t="shared" si="30"/>
        <v>0.011799999999993815</v>
      </c>
      <c r="F253" s="225">
        <f t="shared" si="31"/>
        <v>38.30049660811391</v>
      </c>
      <c r="G253" s="191">
        <f t="shared" si="32"/>
        <v>308.09000000000003</v>
      </c>
      <c r="H253" s="171">
        <v>59</v>
      </c>
      <c r="I253" s="168">
        <v>874.73</v>
      </c>
      <c r="J253" s="168">
        <v>566.64</v>
      </c>
    </row>
    <row r="254" spans="1:10" ht="23.25">
      <c r="A254" s="152"/>
      <c r="B254" s="171">
        <v>9</v>
      </c>
      <c r="C254" s="159">
        <v>87.6557</v>
      </c>
      <c r="D254" s="159">
        <v>87.6668</v>
      </c>
      <c r="E254" s="190">
        <f t="shared" si="30"/>
        <v>0.011099999999999</v>
      </c>
      <c r="F254" s="225">
        <f t="shared" si="31"/>
        <v>38.873712964905096</v>
      </c>
      <c r="G254" s="191">
        <f t="shared" si="32"/>
        <v>285.53999999999996</v>
      </c>
      <c r="H254" s="207">
        <v>60</v>
      </c>
      <c r="I254" s="168">
        <v>871.15</v>
      </c>
      <c r="J254" s="168">
        <v>585.61</v>
      </c>
    </row>
    <row r="255" spans="1:10" ht="23.25">
      <c r="A255" s="152">
        <v>21862</v>
      </c>
      <c r="B255" s="171">
        <v>19</v>
      </c>
      <c r="C255" s="159">
        <v>88.9552</v>
      </c>
      <c r="D255" s="159">
        <v>88.9922</v>
      </c>
      <c r="E255" s="190">
        <f t="shared" si="30"/>
        <v>0.03699999999999193</v>
      </c>
      <c r="F255" s="225">
        <f t="shared" si="31"/>
        <v>105.94736992810448</v>
      </c>
      <c r="G255" s="191">
        <f t="shared" si="32"/>
        <v>349.23</v>
      </c>
      <c r="H255" s="171">
        <v>61</v>
      </c>
      <c r="I255" s="168">
        <v>719.25</v>
      </c>
      <c r="J255" s="168">
        <v>370.02</v>
      </c>
    </row>
    <row r="256" spans="1:10" ht="23.25">
      <c r="A256" s="152"/>
      <c r="B256" s="171">
        <v>20</v>
      </c>
      <c r="C256" s="159">
        <v>84.6534</v>
      </c>
      <c r="D256" s="159">
        <v>84.6876</v>
      </c>
      <c r="E256" s="190">
        <f t="shared" si="30"/>
        <v>0.034199999999998454</v>
      </c>
      <c r="F256" s="225">
        <f t="shared" si="31"/>
        <v>110.85540176979175</v>
      </c>
      <c r="G256" s="191">
        <f t="shared" si="32"/>
        <v>308.51000000000005</v>
      </c>
      <c r="H256" s="207">
        <v>62</v>
      </c>
      <c r="I256" s="168">
        <v>812.83</v>
      </c>
      <c r="J256" s="168">
        <v>504.32</v>
      </c>
    </row>
    <row r="257" spans="1:10" ht="23.25">
      <c r="A257" s="152"/>
      <c r="B257" s="171">
        <v>21</v>
      </c>
      <c r="C257" s="159">
        <v>86.3318</v>
      </c>
      <c r="D257" s="159">
        <v>86.394</v>
      </c>
      <c r="E257" s="190">
        <f t="shared" si="30"/>
        <v>0.06220000000000425</v>
      </c>
      <c r="F257" s="225">
        <f t="shared" si="31"/>
        <v>205.03691983123758</v>
      </c>
      <c r="G257" s="191">
        <f t="shared" si="32"/>
        <v>303.36000000000007</v>
      </c>
      <c r="H257" s="171">
        <v>63</v>
      </c>
      <c r="I257" s="168">
        <v>768.94</v>
      </c>
      <c r="J257" s="168">
        <v>465.58</v>
      </c>
    </row>
    <row r="258" spans="1:10" ht="23.25">
      <c r="A258" s="152">
        <v>21866</v>
      </c>
      <c r="B258" s="171">
        <v>22</v>
      </c>
      <c r="C258" s="159">
        <v>85.0883</v>
      </c>
      <c r="D258" s="159">
        <v>85.4359</v>
      </c>
      <c r="E258" s="190">
        <f t="shared" si="30"/>
        <v>0.3475999999999999</v>
      </c>
      <c r="F258" s="225">
        <f t="shared" si="31"/>
        <v>1150.5362107771741</v>
      </c>
      <c r="G258" s="191">
        <f t="shared" si="32"/>
        <v>302.12</v>
      </c>
      <c r="H258" s="207">
        <v>64</v>
      </c>
      <c r="I258" s="168">
        <v>592.26</v>
      </c>
      <c r="J258" s="168">
        <v>290.14</v>
      </c>
    </row>
    <row r="259" spans="1:10" ht="23.25">
      <c r="A259" s="152"/>
      <c r="B259" s="171">
        <v>23</v>
      </c>
      <c r="C259" s="159">
        <v>87.6434</v>
      </c>
      <c r="D259" s="159">
        <v>88.0399</v>
      </c>
      <c r="E259" s="190">
        <f t="shared" si="30"/>
        <v>0.3965000000000032</v>
      </c>
      <c r="F259" s="225">
        <f t="shared" si="31"/>
        <v>1303.3759573978605</v>
      </c>
      <c r="G259" s="191">
        <f t="shared" si="32"/>
        <v>304.21000000000004</v>
      </c>
      <c r="H259" s="171">
        <v>65</v>
      </c>
      <c r="I259" s="168">
        <v>773.59</v>
      </c>
      <c r="J259" s="168">
        <v>469.38</v>
      </c>
    </row>
    <row r="260" spans="1:10" ht="23.25">
      <c r="A260" s="152"/>
      <c r="B260" s="171">
        <v>24</v>
      </c>
      <c r="C260" s="159">
        <v>88.0211</v>
      </c>
      <c r="D260" s="159">
        <v>88.3383</v>
      </c>
      <c r="E260" s="190">
        <f t="shared" si="30"/>
        <v>0.3171999999999997</v>
      </c>
      <c r="F260" s="225">
        <f t="shared" si="31"/>
        <v>1048.9764873177014</v>
      </c>
      <c r="G260" s="191">
        <f t="shared" si="32"/>
        <v>302.39</v>
      </c>
      <c r="H260" s="207">
        <v>66</v>
      </c>
      <c r="I260" s="168">
        <v>811.4</v>
      </c>
      <c r="J260" s="168">
        <v>509.01</v>
      </c>
    </row>
    <row r="261" spans="1:10" ht="23.25">
      <c r="A261" s="152">
        <v>21870</v>
      </c>
      <c r="B261" s="171">
        <v>25</v>
      </c>
      <c r="C261" s="159">
        <v>87.0493</v>
      </c>
      <c r="D261" s="159">
        <v>87.0957</v>
      </c>
      <c r="E261" s="190">
        <f t="shared" si="30"/>
        <v>0.04639999999999134</v>
      </c>
      <c r="F261" s="225">
        <f t="shared" si="31"/>
        <v>152.61651810673726</v>
      </c>
      <c r="G261" s="191">
        <f t="shared" si="32"/>
        <v>304.03000000000003</v>
      </c>
      <c r="H261" s="171">
        <v>67</v>
      </c>
      <c r="I261" s="168">
        <v>690.2</v>
      </c>
      <c r="J261" s="168">
        <v>386.17</v>
      </c>
    </row>
    <row r="262" spans="1:10" ht="23.25">
      <c r="A262" s="152"/>
      <c r="B262" s="171">
        <v>26</v>
      </c>
      <c r="C262" s="159">
        <v>85.7925</v>
      </c>
      <c r="D262" s="159">
        <v>85.8228</v>
      </c>
      <c r="E262" s="190">
        <f t="shared" si="30"/>
        <v>0.030299999999996885</v>
      </c>
      <c r="F262" s="225">
        <f t="shared" si="31"/>
        <v>108.11003675026541</v>
      </c>
      <c r="G262" s="191">
        <f t="shared" si="32"/>
        <v>280.27</v>
      </c>
      <c r="H262" s="207">
        <v>68</v>
      </c>
      <c r="I262" s="168">
        <v>838.25</v>
      </c>
      <c r="J262" s="168">
        <v>557.98</v>
      </c>
    </row>
    <row r="263" spans="1:10" ht="23.25">
      <c r="A263" s="152"/>
      <c r="B263" s="171">
        <v>27</v>
      </c>
      <c r="C263" s="159">
        <v>86.2861</v>
      </c>
      <c r="D263" s="159">
        <v>86.3166</v>
      </c>
      <c r="E263" s="190">
        <f t="shared" si="30"/>
        <v>0.030499999999989313</v>
      </c>
      <c r="F263" s="225">
        <f t="shared" si="31"/>
        <v>96.6382560755024</v>
      </c>
      <c r="G263" s="191">
        <f t="shared" si="32"/>
        <v>315.61</v>
      </c>
      <c r="H263" s="171">
        <v>69</v>
      </c>
      <c r="I263" s="168">
        <v>688.36</v>
      </c>
      <c r="J263" s="168">
        <v>372.75</v>
      </c>
    </row>
    <row r="264" spans="1:14" ht="23.25">
      <c r="A264" s="151">
        <v>21906</v>
      </c>
      <c r="B264" s="171">
        <v>1</v>
      </c>
      <c r="C264" s="159">
        <v>85.3907</v>
      </c>
      <c r="D264" s="159">
        <v>85.4025</v>
      </c>
      <c r="E264" s="159">
        <f t="shared" si="30"/>
        <v>0.011800000000008026</v>
      </c>
      <c r="F264" s="225">
        <f>((10^6)*E264/G264)</f>
        <v>36.818621485874836</v>
      </c>
      <c r="G264" s="191">
        <f>I264-J264</f>
        <v>320.48999999999995</v>
      </c>
      <c r="H264" s="171">
        <v>70</v>
      </c>
      <c r="I264" s="168">
        <v>832.28</v>
      </c>
      <c r="J264" s="168">
        <v>511.79</v>
      </c>
      <c r="N264" s="214"/>
    </row>
    <row r="265" spans="1:10" ht="23.25">
      <c r="A265" s="152"/>
      <c r="B265" s="171">
        <v>2</v>
      </c>
      <c r="C265" s="159">
        <v>87.4517</v>
      </c>
      <c r="D265" s="159">
        <v>87.4567</v>
      </c>
      <c r="E265" s="159">
        <f>D265-C265</f>
        <v>0.0049999999999954525</v>
      </c>
      <c r="F265" s="225">
        <f>((10^6)*E265/G265)</f>
        <v>14.516737798668677</v>
      </c>
      <c r="G265" s="191">
        <f>I265-J265</f>
        <v>344.43</v>
      </c>
      <c r="H265" s="213">
        <v>71</v>
      </c>
      <c r="I265" s="169">
        <v>711.88</v>
      </c>
      <c r="J265" s="168">
        <v>367.45</v>
      </c>
    </row>
    <row r="266" spans="1:10" ht="23.25">
      <c r="A266" s="152"/>
      <c r="B266" s="171">
        <v>3</v>
      </c>
      <c r="C266" s="159">
        <v>85.8775</v>
      </c>
      <c r="D266" s="159">
        <v>85.8861</v>
      </c>
      <c r="E266" s="159">
        <f>D266-C266</f>
        <v>0.008600000000001273</v>
      </c>
      <c r="F266" s="225">
        <f>((10^6)*E266/G266)</f>
        <v>24.326082652112337</v>
      </c>
      <c r="G266" s="191">
        <f>I266-J266</f>
        <v>353.53</v>
      </c>
      <c r="H266" s="171">
        <v>72</v>
      </c>
      <c r="I266" s="168">
        <v>722.88</v>
      </c>
      <c r="J266" s="168">
        <v>369.35</v>
      </c>
    </row>
    <row r="267" spans="1:10" ht="23.25">
      <c r="A267" s="152">
        <v>21911</v>
      </c>
      <c r="B267" s="171">
        <v>4</v>
      </c>
      <c r="C267" s="159">
        <v>84.9887</v>
      </c>
      <c r="D267" s="159">
        <v>84.996</v>
      </c>
      <c r="E267" s="159">
        <f>D267-C267</f>
        <v>0.00730000000000075</v>
      </c>
      <c r="F267" s="225">
        <f>((10^6)*E267/G267)</f>
        <v>23.26841551652934</v>
      </c>
      <c r="G267" s="191">
        <f>I267-J267</f>
        <v>313.73</v>
      </c>
      <c r="H267" s="171">
        <v>73</v>
      </c>
      <c r="I267" s="168">
        <v>871.48</v>
      </c>
      <c r="J267" s="168">
        <v>557.75</v>
      </c>
    </row>
    <row r="268" spans="1:10" ht="23.25">
      <c r="A268" s="152"/>
      <c r="B268" s="171">
        <v>5</v>
      </c>
      <c r="C268" s="159">
        <v>85.0202</v>
      </c>
      <c r="D268" s="159">
        <v>85.0235</v>
      </c>
      <c r="E268" s="159">
        <f aca="true" t="shared" si="33" ref="E268:E468">D268-C268</f>
        <v>0.003299999999995862</v>
      </c>
      <c r="F268" s="225">
        <f aca="true" t="shared" si="34" ref="F268:F401">((10^6)*E268/G268)</f>
        <v>10.606157999601022</v>
      </c>
      <c r="G268" s="191">
        <f aca="true" t="shared" si="35" ref="G268:G401">I268-J268</f>
        <v>311.14</v>
      </c>
      <c r="H268" s="171">
        <v>74</v>
      </c>
      <c r="I268" s="168">
        <v>826.08</v>
      </c>
      <c r="J268" s="168">
        <v>514.94</v>
      </c>
    </row>
    <row r="269" spans="1:10" ht="23.25">
      <c r="A269" s="152"/>
      <c r="B269" s="171">
        <v>6</v>
      </c>
      <c r="C269" s="159">
        <v>87.376</v>
      </c>
      <c r="D269" s="159">
        <v>87.3816</v>
      </c>
      <c r="E269" s="159">
        <f t="shared" si="33"/>
        <v>0.00560000000000116</v>
      </c>
      <c r="F269" s="225">
        <f t="shared" si="34"/>
        <v>18.971475032187676</v>
      </c>
      <c r="G269" s="191">
        <f t="shared" si="35"/>
        <v>295.18000000000006</v>
      </c>
      <c r="H269" s="171">
        <v>75</v>
      </c>
      <c r="I269" s="168">
        <v>867.57</v>
      </c>
      <c r="J269" s="168">
        <v>572.39</v>
      </c>
    </row>
    <row r="270" spans="1:10" ht="23.25">
      <c r="A270" s="152">
        <v>21926</v>
      </c>
      <c r="B270" s="171">
        <v>22</v>
      </c>
      <c r="C270" s="159">
        <v>85.1183</v>
      </c>
      <c r="D270" s="159">
        <v>85.1272</v>
      </c>
      <c r="E270" s="159">
        <f t="shared" si="33"/>
        <v>0.008899999999997021</v>
      </c>
      <c r="F270" s="225">
        <f t="shared" si="34"/>
        <v>25.489746820933156</v>
      </c>
      <c r="G270" s="191">
        <f t="shared" si="35"/>
        <v>349.15999999999997</v>
      </c>
      <c r="H270" s="171">
        <v>76</v>
      </c>
      <c r="I270" s="168">
        <v>718.76</v>
      </c>
      <c r="J270" s="168">
        <v>369.6</v>
      </c>
    </row>
    <row r="271" spans="1:10" ht="23.25">
      <c r="A271" s="152"/>
      <c r="B271" s="171">
        <v>23</v>
      </c>
      <c r="C271" s="159">
        <v>87.6758</v>
      </c>
      <c r="D271" s="159">
        <v>87.686</v>
      </c>
      <c r="E271" s="159">
        <f t="shared" si="33"/>
        <v>0.010200000000011755</v>
      </c>
      <c r="F271" s="225">
        <f t="shared" si="34"/>
        <v>34.184596822882746</v>
      </c>
      <c r="G271" s="191">
        <f t="shared" si="35"/>
        <v>298.38</v>
      </c>
      <c r="H271" s="171">
        <v>77</v>
      </c>
      <c r="I271" s="168">
        <v>833.13</v>
      </c>
      <c r="J271" s="168">
        <v>534.75</v>
      </c>
    </row>
    <row r="272" spans="1:10" ht="23.25">
      <c r="A272" s="152"/>
      <c r="B272" s="171">
        <v>24</v>
      </c>
      <c r="C272" s="159">
        <v>88.0411</v>
      </c>
      <c r="D272" s="159">
        <v>888.0508</v>
      </c>
      <c r="E272" s="159">
        <f t="shared" si="33"/>
        <v>800.0097</v>
      </c>
      <c r="F272" s="225">
        <f t="shared" si="34"/>
        <v>2888956.016177957</v>
      </c>
      <c r="G272" s="191">
        <f t="shared" si="35"/>
        <v>276.9200000000001</v>
      </c>
      <c r="H272" s="171">
        <v>78</v>
      </c>
      <c r="I272" s="168">
        <v>830.19</v>
      </c>
      <c r="J272" s="168">
        <v>553.27</v>
      </c>
    </row>
    <row r="273" spans="1:10" ht="23.25">
      <c r="A273" s="152">
        <v>21933</v>
      </c>
      <c r="B273" s="171">
        <v>25</v>
      </c>
      <c r="C273" s="159">
        <v>87.0305</v>
      </c>
      <c r="D273" s="159">
        <v>87.0366</v>
      </c>
      <c r="E273" s="159">
        <f t="shared" si="33"/>
        <v>0.006100000000003547</v>
      </c>
      <c r="F273" s="225">
        <f t="shared" si="34"/>
        <v>20.378846089611955</v>
      </c>
      <c r="G273" s="191">
        <f t="shared" si="35"/>
        <v>299.33000000000004</v>
      </c>
      <c r="H273" s="171">
        <v>79</v>
      </c>
      <c r="I273" s="168">
        <v>803.44</v>
      </c>
      <c r="J273" s="168">
        <v>504.11</v>
      </c>
    </row>
    <row r="274" spans="1:10" ht="23.25">
      <c r="A274" s="152"/>
      <c r="B274" s="171">
        <v>26</v>
      </c>
      <c r="C274" s="159">
        <v>85.789</v>
      </c>
      <c r="D274" s="159">
        <v>85.7963</v>
      </c>
      <c r="E274" s="159">
        <f t="shared" si="33"/>
        <v>0.00730000000000075</v>
      </c>
      <c r="F274" s="225">
        <f t="shared" si="34"/>
        <v>23.44327049680706</v>
      </c>
      <c r="G274" s="191">
        <f t="shared" si="35"/>
        <v>311.39</v>
      </c>
      <c r="H274" s="171">
        <v>80</v>
      </c>
      <c r="I274" s="168">
        <v>854.5</v>
      </c>
      <c r="J274" s="168">
        <v>543.11</v>
      </c>
    </row>
    <row r="275" spans="1:10" ht="23.25">
      <c r="A275" s="152"/>
      <c r="B275" s="171">
        <v>27</v>
      </c>
      <c r="C275" s="159">
        <v>86.2957</v>
      </c>
      <c r="D275" s="159">
        <v>86.3051</v>
      </c>
      <c r="E275" s="159">
        <f t="shared" si="33"/>
        <v>0.009399999999999409</v>
      </c>
      <c r="F275" s="225">
        <f t="shared" si="34"/>
        <v>33.00909505916849</v>
      </c>
      <c r="G275" s="191">
        <f t="shared" si="35"/>
        <v>284.77</v>
      </c>
      <c r="H275" s="171">
        <v>81</v>
      </c>
      <c r="I275" s="168">
        <v>839.66</v>
      </c>
      <c r="J275" s="168">
        <v>554.89</v>
      </c>
    </row>
    <row r="276" spans="1:10" ht="23.25">
      <c r="A276" s="152">
        <v>21940</v>
      </c>
      <c r="B276" s="171">
        <v>28</v>
      </c>
      <c r="C276" s="159">
        <v>87.1794</v>
      </c>
      <c r="D276" s="159">
        <v>87.1918</v>
      </c>
      <c r="E276" s="159">
        <f t="shared" si="33"/>
        <v>0.012399999999999523</v>
      </c>
      <c r="F276" s="225">
        <f t="shared" si="34"/>
        <v>35.414405666303544</v>
      </c>
      <c r="G276" s="191">
        <f t="shared" si="35"/>
        <v>350.14000000000004</v>
      </c>
      <c r="H276" s="171">
        <v>82</v>
      </c>
      <c r="I276" s="168">
        <v>649.71</v>
      </c>
      <c r="J276" s="168">
        <v>299.57</v>
      </c>
    </row>
    <row r="277" spans="1:10" ht="23.25">
      <c r="A277" s="152"/>
      <c r="B277" s="171">
        <v>29</v>
      </c>
      <c r="C277" s="159">
        <v>85.2144</v>
      </c>
      <c r="D277" s="159">
        <v>85.2231</v>
      </c>
      <c r="E277" s="159">
        <f t="shared" si="33"/>
        <v>0.008700000000004593</v>
      </c>
      <c r="F277" s="225">
        <f t="shared" si="34"/>
        <v>31.08697205747371</v>
      </c>
      <c r="G277" s="191">
        <f t="shared" si="35"/>
        <v>279.86</v>
      </c>
      <c r="H277" s="171">
        <v>83</v>
      </c>
      <c r="I277" s="168">
        <v>742.59</v>
      </c>
      <c r="J277" s="168">
        <v>462.73</v>
      </c>
    </row>
    <row r="278" spans="1:10" ht="23.25">
      <c r="A278" s="152"/>
      <c r="B278" s="171">
        <v>30</v>
      </c>
      <c r="C278" s="159">
        <v>84.944</v>
      </c>
      <c r="D278" s="159">
        <v>84.949</v>
      </c>
      <c r="E278" s="159">
        <f t="shared" si="33"/>
        <v>0.0049999999999954525</v>
      </c>
      <c r="F278" s="225">
        <f t="shared" si="34"/>
        <v>15.907861665220494</v>
      </c>
      <c r="G278" s="191">
        <f t="shared" si="35"/>
        <v>314.30999999999995</v>
      </c>
      <c r="H278" s="171">
        <v>84</v>
      </c>
      <c r="I278" s="168">
        <v>680.31</v>
      </c>
      <c r="J278" s="168">
        <v>366</v>
      </c>
    </row>
    <row r="279" spans="1:10" ht="23.25">
      <c r="A279" s="152">
        <v>21954</v>
      </c>
      <c r="B279" s="171">
        <v>1</v>
      </c>
      <c r="C279" s="159">
        <v>85.392</v>
      </c>
      <c r="D279" s="159">
        <v>85.4071</v>
      </c>
      <c r="E279" s="159">
        <f t="shared" si="33"/>
        <v>0.015100000000003888</v>
      </c>
      <c r="F279" s="225">
        <f t="shared" si="34"/>
        <v>48.05244399186574</v>
      </c>
      <c r="G279" s="191">
        <f t="shared" si="35"/>
        <v>314.24</v>
      </c>
      <c r="H279" s="171">
        <v>85</v>
      </c>
      <c r="I279" s="168">
        <v>823.23</v>
      </c>
      <c r="J279" s="168">
        <v>508.99</v>
      </c>
    </row>
    <row r="280" spans="1:10" ht="23.25">
      <c r="A280" s="152"/>
      <c r="B280" s="171">
        <v>2</v>
      </c>
      <c r="C280" s="159">
        <v>87.4627</v>
      </c>
      <c r="D280" s="159">
        <v>87.4819</v>
      </c>
      <c r="E280" s="159">
        <f t="shared" si="33"/>
        <v>0.019199999999997885</v>
      </c>
      <c r="F280" s="225">
        <f t="shared" si="34"/>
        <v>58.863204365681185</v>
      </c>
      <c r="G280" s="191">
        <f t="shared" si="35"/>
        <v>326.17999999999995</v>
      </c>
      <c r="H280" s="171">
        <v>86</v>
      </c>
      <c r="I280" s="168">
        <v>679.81</v>
      </c>
      <c r="J280" s="168">
        <v>353.63</v>
      </c>
    </row>
    <row r="281" spans="1:10" ht="23.25">
      <c r="A281" s="152"/>
      <c r="B281" s="171">
        <v>3</v>
      </c>
      <c r="C281" s="159">
        <v>85.8768</v>
      </c>
      <c r="D281" s="159">
        <v>85.8924</v>
      </c>
      <c r="E281" s="159">
        <f t="shared" si="33"/>
        <v>0.015599999999992065</v>
      </c>
      <c r="F281" s="225">
        <f t="shared" si="34"/>
        <v>45.054151624525815</v>
      </c>
      <c r="G281" s="191">
        <f t="shared" si="35"/>
        <v>346.25000000000006</v>
      </c>
      <c r="H281" s="171">
        <v>87</v>
      </c>
      <c r="I281" s="168">
        <v>747.08</v>
      </c>
      <c r="J281" s="168">
        <v>400.83</v>
      </c>
    </row>
    <row r="282" spans="1:10" ht="23.25">
      <c r="A282" s="152">
        <v>21962</v>
      </c>
      <c r="B282" s="171">
        <v>4</v>
      </c>
      <c r="C282" s="159">
        <v>85.0172</v>
      </c>
      <c r="D282" s="159">
        <v>85.0273</v>
      </c>
      <c r="E282" s="159">
        <f t="shared" si="33"/>
        <v>0.010099999999994225</v>
      </c>
      <c r="F282" s="225">
        <f t="shared" si="34"/>
        <v>37.85465312392422</v>
      </c>
      <c r="G282" s="191">
        <f t="shared" si="35"/>
        <v>266.81000000000006</v>
      </c>
      <c r="H282" s="171">
        <v>88</v>
      </c>
      <c r="I282" s="168">
        <v>897.85</v>
      </c>
      <c r="J282" s="168">
        <v>631.04</v>
      </c>
    </row>
    <row r="283" spans="1:10" ht="23.25">
      <c r="A283" s="152"/>
      <c r="B283" s="171">
        <v>5</v>
      </c>
      <c r="C283" s="159">
        <v>85.0294</v>
      </c>
      <c r="D283" s="159">
        <v>85.0428</v>
      </c>
      <c r="E283" s="159">
        <f t="shared" si="33"/>
        <v>0.013400000000004297</v>
      </c>
      <c r="F283" s="225">
        <f t="shared" si="34"/>
        <v>46.179825619479246</v>
      </c>
      <c r="G283" s="191">
        <f t="shared" si="35"/>
        <v>290.1700000000001</v>
      </c>
      <c r="H283" s="171">
        <v>89</v>
      </c>
      <c r="I283" s="168">
        <v>837.19</v>
      </c>
      <c r="J283" s="168">
        <v>547.02</v>
      </c>
    </row>
    <row r="284" spans="1:10" ht="23.25">
      <c r="A284" s="152"/>
      <c r="B284" s="171">
        <v>6</v>
      </c>
      <c r="C284" s="159">
        <v>87.3898</v>
      </c>
      <c r="D284" s="159">
        <v>87.4068</v>
      </c>
      <c r="E284" s="159">
        <f t="shared" si="33"/>
        <v>0.017000000000010118</v>
      </c>
      <c r="F284" s="225">
        <f t="shared" si="34"/>
        <v>51.14012393962493</v>
      </c>
      <c r="G284" s="191">
        <f t="shared" si="35"/>
        <v>332.41999999999996</v>
      </c>
      <c r="H284" s="171">
        <v>90</v>
      </c>
      <c r="I284" s="168">
        <v>733.43</v>
      </c>
      <c r="J284" s="168">
        <v>401.01</v>
      </c>
    </row>
    <row r="285" spans="1:10" ht="23.25">
      <c r="A285" s="152">
        <v>21974</v>
      </c>
      <c r="B285" s="171">
        <v>7</v>
      </c>
      <c r="C285" s="159">
        <v>86.4265</v>
      </c>
      <c r="D285" s="159">
        <v>86.4508</v>
      </c>
      <c r="E285" s="159">
        <f t="shared" si="33"/>
        <v>0.024299999999996658</v>
      </c>
      <c r="F285" s="225">
        <f t="shared" si="34"/>
        <v>80.89214380824453</v>
      </c>
      <c r="G285" s="191">
        <f t="shared" si="35"/>
        <v>300.40000000000003</v>
      </c>
      <c r="H285" s="171">
        <v>91</v>
      </c>
      <c r="I285" s="168">
        <v>755.45</v>
      </c>
      <c r="J285" s="168">
        <v>455.05</v>
      </c>
    </row>
    <row r="286" spans="1:10" ht="23.25">
      <c r="A286" s="152"/>
      <c r="B286" s="171">
        <v>8</v>
      </c>
      <c r="C286" s="159">
        <v>84.776</v>
      </c>
      <c r="D286" s="159">
        <v>84.7937</v>
      </c>
      <c r="E286" s="159">
        <f t="shared" si="33"/>
        <v>0.017700000000004934</v>
      </c>
      <c r="F286" s="225">
        <f t="shared" si="34"/>
        <v>54.90415038155262</v>
      </c>
      <c r="G286" s="191">
        <f t="shared" si="35"/>
        <v>322.38</v>
      </c>
      <c r="H286" s="171">
        <v>92</v>
      </c>
      <c r="I286" s="168">
        <v>691.62</v>
      </c>
      <c r="J286" s="168">
        <v>369.24</v>
      </c>
    </row>
    <row r="287" spans="1:10" ht="23.25">
      <c r="A287" s="152"/>
      <c r="B287" s="171">
        <v>9</v>
      </c>
      <c r="C287" s="159">
        <v>87.6237</v>
      </c>
      <c r="D287" s="159">
        <v>87.6385</v>
      </c>
      <c r="E287" s="159">
        <f t="shared" si="33"/>
        <v>0.014799999999993929</v>
      </c>
      <c r="F287" s="225">
        <f t="shared" si="34"/>
        <v>44.20549581838092</v>
      </c>
      <c r="G287" s="191">
        <f t="shared" si="35"/>
        <v>334.79999999999995</v>
      </c>
      <c r="H287" s="171">
        <v>93</v>
      </c>
      <c r="I287" s="168">
        <v>704.9</v>
      </c>
      <c r="J287" s="168">
        <v>370.1</v>
      </c>
    </row>
    <row r="288" spans="1:10" ht="23.25">
      <c r="A288" s="152">
        <v>21981</v>
      </c>
      <c r="B288" s="171">
        <v>1</v>
      </c>
      <c r="C288" s="159">
        <v>85.3878</v>
      </c>
      <c r="D288" s="159">
        <v>85.3967</v>
      </c>
      <c r="E288" s="159">
        <f t="shared" si="33"/>
        <v>0.008899999999997021</v>
      </c>
      <c r="F288" s="225">
        <f t="shared" si="34"/>
        <v>28.571428571419005</v>
      </c>
      <c r="G288" s="191">
        <f t="shared" si="35"/>
        <v>311.5</v>
      </c>
      <c r="H288" s="171">
        <v>94</v>
      </c>
      <c r="I288" s="168">
        <v>719.86</v>
      </c>
      <c r="J288" s="168">
        <v>408.36</v>
      </c>
    </row>
    <row r="289" spans="1:10" ht="23.25">
      <c r="A289" s="152"/>
      <c r="B289" s="171">
        <v>2</v>
      </c>
      <c r="C289" s="159">
        <v>87.4338</v>
      </c>
      <c r="D289" s="159">
        <v>87.45</v>
      </c>
      <c r="E289" s="159">
        <f t="shared" si="33"/>
        <v>0.016199999999997772</v>
      </c>
      <c r="F289" s="225">
        <f t="shared" si="34"/>
        <v>51.77538432036106</v>
      </c>
      <c r="G289" s="191">
        <f t="shared" si="35"/>
        <v>312.89</v>
      </c>
      <c r="H289" s="171">
        <v>95</v>
      </c>
      <c r="I289" s="168">
        <v>691.25</v>
      </c>
      <c r="J289" s="168">
        <v>378.36</v>
      </c>
    </row>
    <row r="290" spans="1:10" ht="23.25">
      <c r="A290" s="152"/>
      <c r="B290" s="171">
        <v>3</v>
      </c>
      <c r="C290" s="159">
        <v>85.8414</v>
      </c>
      <c r="D290" s="159">
        <v>85.853</v>
      </c>
      <c r="E290" s="159">
        <f t="shared" si="33"/>
        <v>0.011600000000001387</v>
      </c>
      <c r="F290" s="225">
        <f t="shared" si="34"/>
        <v>36.83124305445748</v>
      </c>
      <c r="G290" s="191">
        <f t="shared" si="35"/>
        <v>314.95000000000005</v>
      </c>
      <c r="H290" s="171">
        <v>96</v>
      </c>
      <c r="I290" s="168">
        <v>873.48</v>
      </c>
      <c r="J290" s="168">
        <v>558.53</v>
      </c>
    </row>
    <row r="291" spans="1:10" ht="23.25">
      <c r="A291" s="152">
        <v>21993</v>
      </c>
      <c r="B291" s="171">
        <v>4</v>
      </c>
      <c r="C291" s="159">
        <v>84.9913</v>
      </c>
      <c r="D291" s="159">
        <v>85.0023</v>
      </c>
      <c r="E291" s="159">
        <f t="shared" si="33"/>
        <v>0.01100000000000989</v>
      </c>
      <c r="F291" s="225">
        <f t="shared" si="34"/>
        <v>35.966518441047256</v>
      </c>
      <c r="G291" s="191">
        <f t="shared" si="35"/>
        <v>305.84</v>
      </c>
      <c r="H291" s="171">
        <v>97</v>
      </c>
      <c r="I291" s="168">
        <v>693.17</v>
      </c>
      <c r="J291" s="168">
        <v>387.33</v>
      </c>
    </row>
    <row r="292" spans="1:10" ht="23.25">
      <c r="A292" s="152"/>
      <c r="B292" s="171">
        <v>5</v>
      </c>
      <c r="C292" s="159">
        <v>85.034</v>
      </c>
      <c r="D292" s="159">
        <v>85.0399</v>
      </c>
      <c r="E292" s="159">
        <f t="shared" si="33"/>
        <v>0.005899999999996908</v>
      </c>
      <c r="F292" s="225">
        <f t="shared" si="34"/>
        <v>18.354331933417036</v>
      </c>
      <c r="G292" s="191">
        <f t="shared" si="35"/>
        <v>321.45000000000005</v>
      </c>
      <c r="H292" s="171">
        <v>98</v>
      </c>
      <c r="I292" s="168">
        <v>807.84</v>
      </c>
      <c r="J292" s="168">
        <v>486.39</v>
      </c>
    </row>
    <row r="293" spans="1:10" ht="23.25">
      <c r="A293" s="152"/>
      <c r="B293" s="171">
        <v>6</v>
      </c>
      <c r="C293" s="159">
        <v>87.3813</v>
      </c>
      <c r="D293" s="159">
        <v>87.3919</v>
      </c>
      <c r="E293" s="159">
        <f t="shared" si="33"/>
        <v>0.010600000000010823</v>
      </c>
      <c r="F293" s="225">
        <f t="shared" si="34"/>
        <v>36.18611955078285</v>
      </c>
      <c r="G293" s="191">
        <f t="shared" si="35"/>
        <v>292.93000000000006</v>
      </c>
      <c r="H293" s="171">
        <v>99</v>
      </c>
      <c r="I293" s="168">
        <v>666.44</v>
      </c>
      <c r="J293" s="168">
        <v>373.51</v>
      </c>
    </row>
    <row r="294" spans="1:10" ht="23.25">
      <c r="A294" s="152">
        <v>22004</v>
      </c>
      <c r="B294" s="171">
        <v>7</v>
      </c>
      <c r="C294" s="159">
        <v>86.4412</v>
      </c>
      <c r="D294" s="159">
        <v>86.4503</v>
      </c>
      <c r="E294" s="159">
        <f t="shared" si="33"/>
        <v>0.00910000000000366</v>
      </c>
      <c r="F294" s="225">
        <f t="shared" si="34"/>
        <v>29.406062172828992</v>
      </c>
      <c r="G294" s="191">
        <f t="shared" si="35"/>
        <v>309.46</v>
      </c>
      <c r="H294" s="171">
        <v>100</v>
      </c>
      <c r="I294" s="168">
        <v>644.51</v>
      </c>
      <c r="J294" s="168">
        <v>335.05</v>
      </c>
    </row>
    <row r="295" spans="1:10" ht="23.25">
      <c r="A295" s="152"/>
      <c r="B295" s="171">
        <v>8</v>
      </c>
      <c r="C295" s="159">
        <v>84.7794</v>
      </c>
      <c r="D295" s="159">
        <v>84.792</v>
      </c>
      <c r="E295" s="159">
        <f t="shared" si="33"/>
        <v>0.012600000000006162</v>
      </c>
      <c r="F295" s="225">
        <f t="shared" si="34"/>
        <v>43.16251027680927</v>
      </c>
      <c r="G295" s="191">
        <f t="shared" si="35"/>
        <v>291.92</v>
      </c>
      <c r="H295" s="171">
        <v>101</v>
      </c>
      <c r="I295" s="168">
        <v>665.01</v>
      </c>
      <c r="J295" s="168">
        <v>373.09</v>
      </c>
    </row>
    <row r="296" spans="1:10" ht="23.25">
      <c r="A296" s="152"/>
      <c r="B296" s="171">
        <v>9</v>
      </c>
      <c r="C296" s="159">
        <v>87.6254</v>
      </c>
      <c r="D296" s="159">
        <v>87.6413</v>
      </c>
      <c r="E296" s="159">
        <f t="shared" si="33"/>
        <v>0.015900000000002024</v>
      </c>
      <c r="F296" s="225">
        <f t="shared" si="34"/>
        <v>53.244926662654954</v>
      </c>
      <c r="G296" s="191">
        <f t="shared" si="35"/>
        <v>298.62</v>
      </c>
      <c r="H296" s="171">
        <v>102</v>
      </c>
      <c r="I296" s="168">
        <v>659.74</v>
      </c>
      <c r="J296" s="168">
        <v>361.12</v>
      </c>
    </row>
    <row r="297" spans="1:10" ht="23.25">
      <c r="A297" s="152">
        <v>22013</v>
      </c>
      <c r="B297" s="171">
        <v>1</v>
      </c>
      <c r="C297" s="159">
        <v>85.3688</v>
      </c>
      <c r="D297" s="159">
        <v>85.383</v>
      </c>
      <c r="E297" s="159">
        <f t="shared" si="33"/>
        <v>0.014200000000002433</v>
      </c>
      <c r="F297" s="225">
        <f t="shared" si="34"/>
        <v>38.956407231632696</v>
      </c>
      <c r="G297" s="191">
        <f t="shared" si="35"/>
        <v>364.51</v>
      </c>
      <c r="H297" s="171">
        <v>1</v>
      </c>
      <c r="I297" s="168">
        <v>657.23</v>
      </c>
      <c r="J297" s="168">
        <v>292.72</v>
      </c>
    </row>
    <row r="298" spans="1:10" ht="23.25">
      <c r="A298" s="152"/>
      <c r="B298" s="171">
        <v>2</v>
      </c>
      <c r="C298" s="159">
        <v>87.4395</v>
      </c>
      <c r="D298" s="159">
        <v>87.4483</v>
      </c>
      <c r="E298" s="159">
        <f t="shared" si="33"/>
        <v>0.008800000000007913</v>
      </c>
      <c r="F298" s="225">
        <f t="shared" si="34"/>
        <v>30.36262636720806</v>
      </c>
      <c r="G298" s="191">
        <f t="shared" si="35"/>
        <v>289.83000000000004</v>
      </c>
      <c r="H298" s="171">
        <v>2</v>
      </c>
      <c r="I298" s="168">
        <v>870.87</v>
      </c>
      <c r="J298" s="168">
        <v>581.04</v>
      </c>
    </row>
    <row r="299" spans="1:10" ht="23.25">
      <c r="A299" s="152"/>
      <c r="B299" s="171">
        <v>3</v>
      </c>
      <c r="C299" s="159">
        <v>85.8646</v>
      </c>
      <c r="D299" s="159">
        <v>85.877</v>
      </c>
      <c r="E299" s="159">
        <f t="shared" si="33"/>
        <v>0.012399999999999523</v>
      </c>
      <c r="F299" s="225">
        <f t="shared" si="34"/>
        <v>44.02314765505565</v>
      </c>
      <c r="G299" s="191">
        <f t="shared" si="35"/>
        <v>281.66999999999996</v>
      </c>
      <c r="H299" s="171">
        <v>3</v>
      </c>
      <c r="I299" s="168">
        <v>828.75</v>
      </c>
      <c r="J299" s="168">
        <v>547.08</v>
      </c>
    </row>
    <row r="300" spans="1:10" ht="23.25">
      <c r="A300" s="152">
        <v>22034</v>
      </c>
      <c r="B300" s="171">
        <v>4</v>
      </c>
      <c r="C300" s="159">
        <v>84.9952</v>
      </c>
      <c r="D300" s="159">
        <v>85.0103</v>
      </c>
      <c r="E300" s="159">
        <f t="shared" si="33"/>
        <v>0.015100000000003888</v>
      </c>
      <c r="F300" s="225">
        <f t="shared" si="34"/>
        <v>42.65054796069339</v>
      </c>
      <c r="G300" s="191">
        <f t="shared" si="35"/>
        <v>354.04</v>
      </c>
      <c r="H300" s="171">
        <v>4</v>
      </c>
      <c r="I300" s="168">
        <v>728.96</v>
      </c>
      <c r="J300" s="168">
        <v>374.92</v>
      </c>
    </row>
    <row r="301" spans="1:10" ht="23.25">
      <c r="A301" s="152"/>
      <c r="B301" s="171">
        <v>5</v>
      </c>
      <c r="C301" s="159">
        <v>85.0278</v>
      </c>
      <c r="D301" s="159">
        <v>85.0419</v>
      </c>
      <c r="E301" s="159">
        <f t="shared" si="33"/>
        <v>0.014099999999999113</v>
      </c>
      <c r="F301" s="225">
        <f t="shared" si="34"/>
        <v>42.854537718069146</v>
      </c>
      <c r="G301" s="191">
        <f t="shared" si="35"/>
        <v>329.02000000000004</v>
      </c>
      <c r="H301" s="171">
        <v>5</v>
      </c>
      <c r="I301" s="168">
        <v>702.08</v>
      </c>
      <c r="J301" s="168">
        <v>373.06</v>
      </c>
    </row>
    <row r="302" spans="1:10" ht="23.25">
      <c r="A302" s="152"/>
      <c r="B302" s="171">
        <v>6</v>
      </c>
      <c r="C302" s="159">
        <v>87.3772</v>
      </c>
      <c r="D302" s="159">
        <v>87.3937</v>
      </c>
      <c r="E302" s="159">
        <f t="shared" si="33"/>
        <v>0.01649999999999352</v>
      </c>
      <c r="F302" s="225">
        <f t="shared" si="34"/>
        <v>42.429541246640404</v>
      </c>
      <c r="G302" s="191">
        <f t="shared" si="35"/>
        <v>388.88</v>
      </c>
      <c r="H302" s="171">
        <v>6</v>
      </c>
      <c r="I302" s="168">
        <v>659.5</v>
      </c>
      <c r="J302" s="168">
        <v>270.62</v>
      </c>
    </row>
    <row r="303" spans="1:10" ht="23.25">
      <c r="A303" s="152">
        <v>22045</v>
      </c>
      <c r="B303" s="171">
        <v>1</v>
      </c>
      <c r="C303" s="159">
        <v>85.3958</v>
      </c>
      <c r="D303" s="159">
        <v>85.4275</v>
      </c>
      <c r="E303" s="159">
        <f t="shared" si="33"/>
        <v>0.03170000000000073</v>
      </c>
      <c r="F303" s="225">
        <f t="shared" si="34"/>
        <v>103.1229668184799</v>
      </c>
      <c r="G303" s="191">
        <f t="shared" si="35"/>
        <v>307.4000000000001</v>
      </c>
      <c r="H303" s="171">
        <v>7</v>
      </c>
      <c r="I303" s="168">
        <v>850.2</v>
      </c>
      <c r="J303" s="168">
        <v>542.8</v>
      </c>
    </row>
    <row r="304" spans="1:10" ht="23.25">
      <c r="A304" s="152"/>
      <c r="B304" s="171">
        <v>2</v>
      </c>
      <c r="C304" s="159">
        <v>87.4684</v>
      </c>
      <c r="D304" s="159">
        <v>87.4951</v>
      </c>
      <c r="E304" s="159">
        <f t="shared" si="33"/>
        <v>0.026699999999991064</v>
      </c>
      <c r="F304" s="225">
        <f t="shared" si="34"/>
        <v>92.01502567457376</v>
      </c>
      <c r="G304" s="191">
        <f t="shared" si="35"/>
        <v>290.16999999999996</v>
      </c>
      <c r="H304" s="171">
        <v>8</v>
      </c>
      <c r="I304" s="168">
        <v>853.99</v>
      </c>
      <c r="J304" s="168">
        <v>563.82</v>
      </c>
    </row>
    <row r="305" spans="1:10" ht="23.25">
      <c r="A305" s="152"/>
      <c r="B305" s="171">
        <v>3</v>
      </c>
      <c r="C305" s="159">
        <v>85.882</v>
      </c>
      <c r="D305" s="159">
        <v>85.9094</v>
      </c>
      <c r="E305" s="159">
        <f t="shared" si="33"/>
        <v>0.02740000000000009</v>
      </c>
      <c r="F305" s="225">
        <f t="shared" si="34"/>
        <v>79.4571395429767</v>
      </c>
      <c r="G305" s="191">
        <f t="shared" si="35"/>
        <v>344.84000000000003</v>
      </c>
      <c r="H305" s="171">
        <v>9</v>
      </c>
      <c r="I305" s="168">
        <v>691.47</v>
      </c>
      <c r="J305" s="168">
        <v>346.63</v>
      </c>
    </row>
    <row r="306" spans="1:10" ht="23.25">
      <c r="A306" s="152">
        <v>22055</v>
      </c>
      <c r="B306" s="171">
        <v>4</v>
      </c>
      <c r="C306" s="159">
        <v>85.0018</v>
      </c>
      <c r="D306" s="159">
        <v>85.0703</v>
      </c>
      <c r="E306" s="159">
        <f t="shared" si="33"/>
        <v>0.06850000000000023</v>
      </c>
      <c r="F306" s="225">
        <f t="shared" si="34"/>
        <v>212.42944861378226</v>
      </c>
      <c r="G306" s="191">
        <f t="shared" si="35"/>
        <v>322.46000000000004</v>
      </c>
      <c r="H306" s="171">
        <v>10</v>
      </c>
      <c r="I306" s="168">
        <v>653.57</v>
      </c>
      <c r="J306" s="168">
        <v>331.11</v>
      </c>
    </row>
    <row r="307" spans="1:10" ht="23.25">
      <c r="A307" s="152"/>
      <c r="B307" s="171">
        <v>5</v>
      </c>
      <c r="C307" s="159">
        <v>85.0197</v>
      </c>
      <c r="D307" s="159">
        <v>85.0899</v>
      </c>
      <c r="E307" s="159">
        <f t="shared" si="33"/>
        <v>0.07019999999999982</v>
      </c>
      <c r="F307" s="225">
        <f t="shared" si="34"/>
        <v>205.10123586642072</v>
      </c>
      <c r="G307" s="191">
        <f t="shared" si="35"/>
        <v>342.27000000000004</v>
      </c>
      <c r="H307" s="171">
        <v>11</v>
      </c>
      <c r="I307" s="168">
        <v>714.7</v>
      </c>
      <c r="J307" s="168">
        <v>372.43</v>
      </c>
    </row>
    <row r="308" spans="1:10" ht="23.25">
      <c r="A308" s="152"/>
      <c r="B308" s="171">
        <v>6</v>
      </c>
      <c r="C308" s="159">
        <v>87.3663</v>
      </c>
      <c r="D308" s="159">
        <v>87.4285</v>
      </c>
      <c r="E308" s="159">
        <f t="shared" si="33"/>
        <v>0.06220000000000425</v>
      </c>
      <c r="F308" s="225">
        <f t="shared" si="34"/>
        <v>207.42321672726263</v>
      </c>
      <c r="G308" s="191">
        <f t="shared" si="35"/>
        <v>299.87</v>
      </c>
      <c r="H308" s="171">
        <v>12</v>
      </c>
      <c r="I308" s="168">
        <v>857.59</v>
      </c>
      <c r="J308" s="168">
        <v>557.72</v>
      </c>
    </row>
    <row r="309" spans="1:10" ht="23.25">
      <c r="A309" s="152">
        <v>22060</v>
      </c>
      <c r="B309" s="171">
        <v>7</v>
      </c>
      <c r="C309" s="159">
        <v>86.4305</v>
      </c>
      <c r="D309" s="159">
        <v>86.4578</v>
      </c>
      <c r="E309" s="159">
        <f t="shared" si="33"/>
        <v>0.027300000000010982</v>
      </c>
      <c r="F309" s="225">
        <f t="shared" si="34"/>
        <v>95.90051638743452</v>
      </c>
      <c r="G309" s="191">
        <f t="shared" si="35"/>
        <v>284.66999999999996</v>
      </c>
      <c r="H309" s="171">
        <v>13</v>
      </c>
      <c r="I309" s="168">
        <v>835.15</v>
      </c>
      <c r="J309" s="168">
        <v>550.48</v>
      </c>
    </row>
    <row r="310" spans="1:10" ht="23.25">
      <c r="A310" s="152"/>
      <c r="B310" s="171">
        <v>8</v>
      </c>
      <c r="C310" s="159">
        <v>84.7587</v>
      </c>
      <c r="D310" s="159">
        <v>84.7915</v>
      </c>
      <c r="E310" s="159">
        <f t="shared" si="33"/>
        <v>0.03279999999999461</v>
      </c>
      <c r="F310" s="225">
        <f t="shared" si="34"/>
        <v>93.59662139023688</v>
      </c>
      <c r="G310" s="191">
        <f t="shared" si="35"/>
        <v>350.44</v>
      </c>
      <c r="H310" s="171">
        <v>14</v>
      </c>
      <c r="I310" s="168">
        <v>709.99</v>
      </c>
      <c r="J310" s="168">
        <v>359.55</v>
      </c>
    </row>
    <row r="311" spans="1:10" ht="23.25">
      <c r="A311" s="152"/>
      <c r="B311" s="171">
        <v>9</v>
      </c>
      <c r="C311" s="159">
        <v>87.616</v>
      </c>
      <c r="D311" s="159">
        <v>87.6481</v>
      </c>
      <c r="E311" s="159">
        <f t="shared" si="33"/>
        <v>0.032099999999999795</v>
      </c>
      <c r="F311" s="225">
        <f t="shared" si="34"/>
        <v>98.36065573770429</v>
      </c>
      <c r="G311" s="191">
        <f t="shared" si="35"/>
        <v>326.35</v>
      </c>
      <c r="H311" s="171">
        <v>15</v>
      </c>
      <c r="I311" s="168">
        <v>695.21</v>
      </c>
      <c r="J311" s="168">
        <v>368.86</v>
      </c>
    </row>
    <row r="312" spans="1:10" ht="23.25">
      <c r="A312" s="152">
        <v>22074</v>
      </c>
      <c r="B312" s="171">
        <v>1</v>
      </c>
      <c r="C312" s="159">
        <v>85.3695</v>
      </c>
      <c r="D312" s="159">
        <v>85.4521</v>
      </c>
      <c r="E312" s="159">
        <f t="shared" si="33"/>
        <v>0.08259999999999934</v>
      </c>
      <c r="F312" s="225">
        <f t="shared" si="34"/>
        <v>249.8109783759242</v>
      </c>
      <c r="G312" s="212">
        <f t="shared" si="35"/>
        <v>330.65000000000003</v>
      </c>
      <c r="H312" s="171">
        <v>16</v>
      </c>
      <c r="I312" s="168">
        <v>706.74</v>
      </c>
      <c r="J312" s="168">
        <v>376.09</v>
      </c>
    </row>
    <row r="313" spans="1:10" ht="23.25">
      <c r="A313" s="152"/>
      <c r="B313" s="171">
        <v>2</v>
      </c>
      <c r="C313" s="159">
        <v>87.4213</v>
      </c>
      <c r="D313" s="159">
        <v>87.5044</v>
      </c>
      <c r="E313" s="159">
        <f t="shared" si="33"/>
        <v>0.08310000000000173</v>
      </c>
      <c r="F313" s="225">
        <f t="shared" si="34"/>
        <v>284.8621966269084</v>
      </c>
      <c r="G313" s="212">
        <f t="shared" si="35"/>
        <v>291.72</v>
      </c>
      <c r="H313" s="171">
        <v>17</v>
      </c>
      <c r="I313" s="168">
        <v>802.87</v>
      </c>
      <c r="J313" s="168">
        <v>511.15</v>
      </c>
    </row>
    <row r="314" spans="1:10" ht="23.25">
      <c r="A314" s="152"/>
      <c r="B314" s="171">
        <v>3</v>
      </c>
      <c r="C314" s="159">
        <v>85.8326</v>
      </c>
      <c r="D314" s="159">
        <v>85.9157</v>
      </c>
      <c r="E314" s="159">
        <f t="shared" si="33"/>
        <v>0.08310000000000173</v>
      </c>
      <c r="F314" s="225">
        <f t="shared" si="34"/>
        <v>293.1113540968633</v>
      </c>
      <c r="G314" s="212">
        <f t="shared" si="35"/>
        <v>283.51000000000005</v>
      </c>
      <c r="H314" s="171">
        <v>18</v>
      </c>
      <c r="I314" s="168">
        <v>684.58</v>
      </c>
      <c r="J314" s="168">
        <v>401.07</v>
      </c>
    </row>
    <row r="315" spans="1:10" ht="23.25">
      <c r="A315" s="152">
        <v>22082</v>
      </c>
      <c r="B315" s="171">
        <v>4</v>
      </c>
      <c r="C315" s="159">
        <v>84.9829</v>
      </c>
      <c r="D315" s="159">
        <v>85.0687</v>
      </c>
      <c r="E315" s="159">
        <f t="shared" si="33"/>
        <v>0.0858000000000061</v>
      </c>
      <c r="F315" s="225">
        <f t="shared" si="34"/>
        <v>289.1809908999194</v>
      </c>
      <c r="G315" s="212">
        <f t="shared" si="35"/>
        <v>296.70000000000005</v>
      </c>
      <c r="H315" s="171">
        <v>19</v>
      </c>
      <c r="I315" s="168">
        <v>831.38</v>
      </c>
      <c r="J315" s="168">
        <v>534.68</v>
      </c>
    </row>
    <row r="316" spans="1:10" ht="23.25">
      <c r="A316" s="152"/>
      <c r="B316" s="171">
        <v>5</v>
      </c>
      <c r="C316" s="159">
        <v>85.0027</v>
      </c>
      <c r="D316" s="159">
        <v>85.0784</v>
      </c>
      <c r="E316" s="159">
        <f t="shared" si="33"/>
        <v>0.07569999999999766</v>
      </c>
      <c r="F316" s="225">
        <f t="shared" si="34"/>
        <v>242.9084841483688</v>
      </c>
      <c r="G316" s="212">
        <f t="shared" si="35"/>
        <v>311.64</v>
      </c>
      <c r="H316" s="171">
        <v>20</v>
      </c>
      <c r="I316" s="168">
        <v>860.99</v>
      </c>
      <c r="J316" s="168">
        <v>549.35</v>
      </c>
    </row>
    <row r="317" spans="1:10" ht="23.25">
      <c r="A317" s="152"/>
      <c r="B317" s="171">
        <v>6</v>
      </c>
      <c r="C317" s="159">
        <v>87.3517</v>
      </c>
      <c r="D317" s="159">
        <v>87.4473</v>
      </c>
      <c r="E317" s="159">
        <f t="shared" si="33"/>
        <v>0.09560000000000457</v>
      </c>
      <c r="F317" s="225">
        <f t="shared" si="34"/>
        <v>267.50986372668257</v>
      </c>
      <c r="G317" s="212">
        <f t="shared" si="35"/>
        <v>357.37000000000006</v>
      </c>
      <c r="H317" s="171">
        <v>21</v>
      </c>
      <c r="I317" s="168">
        <v>818.57</v>
      </c>
      <c r="J317" s="168">
        <v>461.2</v>
      </c>
    </row>
    <row r="318" spans="1:10" ht="23.25">
      <c r="A318" s="152">
        <v>22090</v>
      </c>
      <c r="B318" s="171">
        <v>7</v>
      </c>
      <c r="C318" s="159">
        <v>86.4296</v>
      </c>
      <c r="D318" s="159">
        <v>86.524</v>
      </c>
      <c r="E318" s="159">
        <f t="shared" si="33"/>
        <v>0.09440000000000737</v>
      </c>
      <c r="F318" s="225">
        <f t="shared" si="34"/>
        <v>275.3792298716667</v>
      </c>
      <c r="G318" s="212">
        <f t="shared" si="35"/>
        <v>342.8</v>
      </c>
      <c r="H318" s="171">
        <v>22</v>
      </c>
      <c r="I318" s="168">
        <v>839.11</v>
      </c>
      <c r="J318" s="168">
        <v>496.31</v>
      </c>
    </row>
    <row r="319" spans="1:10" ht="23.25">
      <c r="A319" s="152"/>
      <c r="B319" s="171">
        <v>8</v>
      </c>
      <c r="C319" s="159">
        <v>84.7147</v>
      </c>
      <c r="D319" s="159">
        <v>84.8039</v>
      </c>
      <c r="E319" s="159">
        <f t="shared" si="33"/>
        <v>0.08920000000000528</v>
      </c>
      <c r="F319" s="225">
        <f t="shared" si="34"/>
        <v>312.05177540670024</v>
      </c>
      <c r="G319" s="212">
        <f t="shared" si="35"/>
        <v>285.85</v>
      </c>
      <c r="H319" s="171">
        <v>23</v>
      </c>
      <c r="I319" s="168">
        <v>851.88</v>
      </c>
      <c r="J319" s="168">
        <v>566.03</v>
      </c>
    </row>
    <row r="320" spans="1:10" ht="23.25">
      <c r="A320" s="152"/>
      <c r="B320" s="171">
        <v>9</v>
      </c>
      <c r="C320" s="159">
        <v>87.6708</v>
      </c>
      <c r="D320" s="159">
        <v>87.7722</v>
      </c>
      <c r="E320" s="159">
        <f t="shared" si="33"/>
        <v>0.10139999999999816</v>
      </c>
      <c r="F320" s="225">
        <f t="shared" si="34"/>
        <v>270.93464436487506</v>
      </c>
      <c r="G320" s="212">
        <f t="shared" si="35"/>
        <v>374.26000000000005</v>
      </c>
      <c r="H320" s="171">
        <v>24</v>
      </c>
      <c r="I320" s="168">
        <v>744.07</v>
      </c>
      <c r="J320" s="168">
        <v>369.81</v>
      </c>
    </row>
    <row r="321" spans="1:10" ht="23.25">
      <c r="A321" s="152">
        <v>22102</v>
      </c>
      <c r="B321" s="171">
        <v>1</v>
      </c>
      <c r="C321" s="159">
        <v>85.4317</v>
      </c>
      <c r="D321" s="159">
        <v>85.5261</v>
      </c>
      <c r="E321" s="159">
        <f t="shared" si="33"/>
        <v>0.09439999999999316</v>
      </c>
      <c r="F321" s="225">
        <f t="shared" si="34"/>
        <v>310.4548294800314</v>
      </c>
      <c r="G321" s="212">
        <f t="shared" si="35"/>
        <v>304.07000000000005</v>
      </c>
      <c r="H321" s="171">
        <v>25</v>
      </c>
      <c r="I321" s="168">
        <v>826.94</v>
      </c>
      <c r="J321" s="168">
        <v>522.87</v>
      </c>
    </row>
    <row r="322" spans="1:10" ht="23.25">
      <c r="A322" s="152"/>
      <c r="B322" s="171">
        <v>2</v>
      </c>
      <c r="C322" s="159">
        <v>87.4848</v>
      </c>
      <c r="D322" s="159">
        <v>87.5807</v>
      </c>
      <c r="E322" s="159">
        <f t="shared" si="33"/>
        <v>0.09589999999998611</v>
      </c>
      <c r="F322" s="225">
        <f t="shared" si="34"/>
        <v>307.0077152094827</v>
      </c>
      <c r="G322" s="212">
        <f t="shared" si="35"/>
        <v>312.37</v>
      </c>
      <c r="H322" s="171">
        <v>26</v>
      </c>
      <c r="I322" s="168">
        <v>707.72</v>
      </c>
      <c r="J322" s="168">
        <v>395.35</v>
      </c>
    </row>
    <row r="323" spans="1:10" ht="23.25">
      <c r="A323" s="152"/>
      <c r="B323" s="171">
        <v>3</v>
      </c>
      <c r="C323" s="159">
        <v>85.8962</v>
      </c>
      <c r="D323" s="159">
        <v>85.9962</v>
      </c>
      <c r="E323" s="159">
        <f t="shared" si="33"/>
        <v>0.10000000000000853</v>
      </c>
      <c r="F323" s="225">
        <f t="shared" si="34"/>
        <v>322.31032037648595</v>
      </c>
      <c r="G323" s="212">
        <f t="shared" si="35"/>
        <v>310.26</v>
      </c>
      <c r="H323" s="171">
        <v>27</v>
      </c>
      <c r="I323" s="168">
        <v>867.6</v>
      </c>
      <c r="J323" s="168">
        <v>557.34</v>
      </c>
    </row>
    <row r="324" spans="1:10" ht="23.25">
      <c r="A324" s="152">
        <v>22120</v>
      </c>
      <c r="B324" s="171">
        <v>4</v>
      </c>
      <c r="C324" s="159">
        <v>85.0494</v>
      </c>
      <c r="D324" s="159">
        <v>85.3065</v>
      </c>
      <c r="E324" s="159">
        <f t="shared" si="33"/>
        <v>0.2570999999999941</v>
      </c>
      <c r="F324" s="225">
        <f t="shared" si="34"/>
        <v>753.3845162046363</v>
      </c>
      <c r="G324" s="212">
        <f t="shared" si="35"/>
        <v>341.25999999999993</v>
      </c>
      <c r="H324" s="171">
        <v>28</v>
      </c>
      <c r="I324" s="168">
        <v>681.06</v>
      </c>
      <c r="J324" s="168">
        <v>339.8</v>
      </c>
    </row>
    <row r="325" spans="1:10" ht="23.25">
      <c r="A325" s="152"/>
      <c r="B325" s="171">
        <v>5</v>
      </c>
      <c r="C325" s="159">
        <v>85.0855</v>
      </c>
      <c r="D325" s="159">
        <v>85.4008</v>
      </c>
      <c r="E325" s="159">
        <f t="shared" si="33"/>
        <v>0.3153000000000077</v>
      </c>
      <c r="F325" s="225">
        <f t="shared" si="34"/>
        <v>1020.9169796658712</v>
      </c>
      <c r="G325" s="212">
        <f t="shared" si="35"/>
        <v>308.84000000000003</v>
      </c>
      <c r="H325" s="171">
        <v>29</v>
      </c>
      <c r="I325" s="168">
        <v>850.75</v>
      </c>
      <c r="J325" s="168">
        <v>541.91</v>
      </c>
    </row>
    <row r="326" spans="1:10" ht="23.25">
      <c r="A326" s="152"/>
      <c r="B326" s="171">
        <v>6</v>
      </c>
      <c r="C326" s="159">
        <v>87.4223</v>
      </c>
      <c r="D326" s="159">
        <v>87.7216</v>
      </c>
      <c r="E326" s="159">
        <f t="shared" si="33"/>
        <v>0.29929999999998813</v>
      </c>
      <c r="F326" s="225">
        <f t="shared" si="34"/>
        <v>988.278025425089</v>
      </c>
      <c r="G326" s="212">
        <f t="shared" si="35"/>
        <v>302.8499999999999</v>
      </c>
      <c r="H326" s="171">
        <v>30</v>
      </c>
      <c r="I326" s="168">
        <v>864.54</v>
      </c>
      <c r="J326" s="168">
        <v>561.69</v>
      </c>
    </row>
    <row r="327" spans="1:10" ht="23.25">
      <c r="A327" s="152">
        <v>22121</v>
      </c>
      <c r="B327" s="171">
        <v>7</v>
      </c>
      <c r="C327" s="159">
        <v>86.481</v>
      </c>
      <c r="D327" s="159">
        <v>86.7499</v>
      </c>
      <c r="E327" s="159">
        <f t="shared" si="33"/>
        <v>0.26890000000000214</v>
      </c>
      <c r="F327" s="225">
        <f t="shared" si="34"/>
        <v>936.7705974568966</v>
      </c>
      <c r="G327" s="212">
        <f t="shared" si="35"/>
        <v>287.05</v>
      </c>
      <c r="H327" s="171">
        <v>31</v>
      </c>
      <c r="I327" s="168">
        <v>756.21</v>
      </c>
      <c r="J327" s="168">
        <v>469.16</v>
      </c>
    </row>
    <row r="328" spans="1:10" ht="23.25">
      <c r="A328" s="152"/>
      <c r="B328" s="171">
        <v>8</v>
      </c>
      <c r="C328" s="159">
        <v>84.8367</v>
      </c>
      <c r="D328" s="159">
        <v>85.1034</v>
      </c>
      <c r="E328" s="159">
        <f t="shared" si="33"/>
        <v>0.26670000000000016</v>
      </c>
      <c r="F328" s="225">
        <f t="shared" si="34"/>
        <v>897.6473360035013</v>
      </c>
      <c r="G328" s="212">
        <f t="shared" si="35"/>
        <v>297.1099999999999</v>
      </c>
      <c r="H328" s="171">
        <v>32</v>
      </c>
      <c r="I328" s="168">
        <v>820.05</v>
      </c>
      <c r="J328" s="168">
        <v>522.94</v>
      </c>
    </row>
    <row r="329" spans="1:10" ht="23.25">
      <c r="A329" s="152"/>
      <c r="B329" s="171">
        <v>9</v>
      </c>
      <c r="C329" s="159">
        <v>87.6821</v>
      </c>
      <c r="D329" s="159">
        <v>87.9439</v>
      </c>
      <c r="E329" s="159">
        <f t="shared" si="33"/>
        <v>0.2617999999999938</v>
      </c>
      <c r="F329" s="225">
        <f t="shared" si="34"/>
        <v>920.6639471092767</v>
      </c>
      <c r="G329" s="212">
        <f t="shared" si="35"/>
        <v>284.3599999999999</v>
      </c>
      <c r="H329" s="171">
        <v>33</v>
      </c>
      <c r="I329" s="168">
        <v>803.31</v>
      </c>
      <c r="J329" s="168">
        <v>518.95</v>
      </c>
    </row>
    <row r="330" spans="1:10" ht="23.25">
      <c r="A330" s="152">
        <v>22133</v>
      </c>
      <c r="B330" s="171">
        <v>1</v>
      </c>
      <c r="C330" s="159">
        <v>85.3944</v>
      </c>
      <c r="D330" s="159">
        <v>85.424</v>
      </c>
      <c r="E330" s="159">
        <f t="shared" si="33"/>
        <v>0.02960000000000207</v>
      </c>
      <c r="F330" s="225">
        <f t="shared" si="34"/>
        <v>111.00693793362862</v>
      </c>
      <c r="G330" s="212">
        <f t="shared" si="35"/>
        <v>266.65</v>
      </c>
      <c r="H330" s="171">
        <v>34</v>
      </c>
      <c r="I330" s="168">
        <v>812.91</v>
      </c>
      <c r="J330" s="168">
        <v>546.26</v>
      </c>
    </row>
    <row r="331" spans="1:10" ht="23.25">
      <c r="A331" s="152"/>
      <c r="B331" s="171">
        <v>2</v>
      </c>
      <c r="C331" s="159">
        <v>87.513</v>
      </c>
      <c r="D331" s="159">
        <v>87.5484</v>
      </c>
      <c r="E331" s="159">
        <f t="shared" si="33"/>
        <v>0.03539999999999566</v>
      </c>
      <c r="F331" s="225">
        <f t="shared" si="34"/>
        <v>110.45931103343628</v>
      </c>
      <c r="G331" s="212">
        <f t="shared" si="35"/>
        <v>320.47999999999996</v>
      </c>
      <c r="H331" s="171">
        <v>35</v>
      </c>
      <c r="I331" s="168">
        <v>613.31</v>
      </c>
      <c r="J331" s="168">
        <v>292.83</v>
      </c>
    </row>
    <row r="332" spans="1:10" ht="23.25">
      <c r="A332" s="152"/>
      <c r="B332" s="171">
        <v>3</v>
      </c>
      <c r="C332" s="159">
        <v>85.911</v>
      </c>
      <c r="D332" s="159">
        <v>85.942</v>
      </c>
      <c r="E332" s="159">
        <f t="shared" si="33"/>
        <v>0.0309999999999917</v>
      </c>
      <c r="F332" s="225">
        <f t="shared" si="34"/>
        <v>102.75448307862939</v>
      </c>
      <c r="G332" s="212">
        <f t="shared" si="35"/>
        <v>301.69</v>
      </c>
      <c r="H332" s="171">
        <v>36</v>
      </c>
      <c r="I332" s="168">
        <v>680.63</v>
      </c>
      <c r="J332" s="168">
        <v>378.94</v>
      </c>
    </row>
    <row r="333" spans="1:10" ht="23.25">
      <c r="A333" s="152">
        <v>22149</v>
      </c>
      <c r="B333" s="171">
        <v>4</v>
      </c>
      <c r="C333" s="159">
        <v>85.0657</v>
      </c>
      <c r="D333" s="159">
        <v>85.1101</v>
      </c>
      <c r="E333" s="159">
        <f t="shared" si="33"/>
        <v>0.044399999999996</v>
      </c>
      <c r="F333" s="225">
        <f t="shared" si="34"/>
        <v>145.21668029434505</v>
      </c>
      <c r="G333" s="212">
        <f t="shared" si="35"/>
        <v>305.75</v>
      </c>
      <c r="H333" s="171">
        <v>37</v>
      </c>
      <c r="I333" s="168">
        <v>839.45</v>
      </c>
      <c r="J333" s="168">
        <v>533.7</v>
      </c>
    </row>
    <row r="334" spans="1:10" ht="23.25">
      <c r="A334" s="152"/>
      <c r="B334" s="171">
        <v>5</v>
      </c>
      <c r="C334" s="159">
        <v>85.0492</v>
      </c>
      <c r="D334" s="159">
        <v>85.0986</v>
      </c>
      <c r="E334" s="159">
        <f t="shared" si="33"/>
        <v>0.04940000000000566</v>
      </c>
      <c r="F334" s="225">
        <f t="shared" si="34"/>
        <v>152.1076454106157</v>
      </c>
      <c r="G334" s="212">
        <f t="shared" si="35"/>
        <v>324.77</v>
      </c>
      <c r="H334" s="171">
        <v>38</v>
      </c>
      <c r="I334" s="168">
        <v>817</v>
      </c>
      <c r="J334" s="168">
        <v>492.23</v>
      </c>
    </row>
    <row r="335" spans="1:10" ht="23.25">
      <c r="A335" s="152"/>
      <c r="B335" s="171">
        <v>6</v>
      </c>
      <c r="C335" s="159">
        <v>87.4067</v>
      </c>
      <c r="D335" s="159">
        <v>87.4545</v>
      </c>
      <c r="E335" s="159">
        <f t="shared" si="33"/>
        <v>0.04779999999999518</v>
      </c>
      <c r="F335" s="225">
        <f t="shared" si="34"/>
        <v>152.7595794317701</v>
      </c>
      <c r="G335" s="212">
        <f t="shared" si="35"/>
        <v>312.90999999999997</v>
      </c>
      <c r="H335" s="171">
        <v>39</v>
      </c>
      <c r="I335" s="168">
        <v>833.99</v>
      </c>
      <c r="J335" s="168">
        <v>521.08</v>
      </c>
    </row>
    <row r="336" spans="1:10" ht="23.25">
      <c r="A336" s="152">
        <v>22157</v>
      </c>
      <c r="B336" s="171">
        <v>7</v>
      </c>
      <c r="C336" s="159">
        <v>86.4563</v>
      </c>
      <c r="D336" s="159">
        <v>86.5012</v>
      </c>
      <c r="E336" s="159">
        <f t="shared" si="33"/>
        <v>0.044899999999998386</v>
      </c>
      <c r="F336" s="225">
        <f t="shared" si="34"/>
        <v>164.156186019298</v>
      </c>
      <c r="G336" s="212">
        <f t="shared" si="35"/>
        <v>273.52</v>
      </c>
      <c r="H336" s="171">
        <v>40</v>
      </c>
      <c r="I336" s="168">
        <v>835.79</v>
      </c>
      <c r="J336" s="168">
        <v>562.27</v>
      </c>
    </row>
    <row r="337" spans="1:10" ht="23.25">
      <c r="A337" s="152"/>
      <c r="B337" s="171">
        <v>8</v>
      </c>
      <c r="C337" s="159">
        <v>84.816</v>
      </c>
      <c r="D337" s="159">
        <v>84.8691</v>
      </c>
      <c r="E337" s="159">
        <f t="shared" si="33"/>
        <v>0.05310000000000059</v>
      </c>
      <c r="F337" s="225">
        <f t="shared" si="34"/>
        <v>176.48818426563167</v>
      </c>
      <c r="G337" s="212">
        <f t="shared" si="35"/>
        <v>300.86999999999995</v>
      </c>
      <c r="H337" s="171">
        <v>41</v>
      </c>
      <c r="I337" s="168">
        <v>674.05</v>
      </c>
      <c r="J337" s="168">
        <v>373.18</v>
      </c>
    </row>
    <row r="338" spans="1:10" ht="23.25">
      <c r="A338" s="152"/>
      <c r="B338" s="171">
        <v>9</v>
      </c>
      <c r="C338" s="159">
        <v>87.6578</v>
      </c>
      <c r="D338" s="159">
        <v>87.6974</v>
      </c>
      <c r="E338" s="159">
        <f t="shared" si="33"/>
        <v>0.039600000000007185</v>
      </c>
      <c r="F338" s="225">
        <f t="shared" si="34"/>
        <v>131.81545835832233</v>
      </c>
      <c r="G338" s="212">
        <f t="shared" si="35"/>
        <v>300.41999999999996</v>
      </c>
      <c r="H338" s="171">
        <v>42</v>
      </c>
      <c r="I338" s="168">
        <v>635.67</v>
      </c>
      <c r="J338" s="168">
        <v>335.25</v>
      </c>
    </row>
    <row r="339" spans="1:10" ht="23.25">
      <c r="A339" s="152">
        <v>22166</v>
      </c>
      <c r="B339" s="171">
        <v>4</v>
      </c>
      <c r="C339" s="159">
        <v>85.0503</v>
      </c>
      <c r="D339" s="159">
        <v>85.0901</v>
      </c>
      <c r="E339" s="159">
        <f t="shared" si="33"/>
        <v>0.039800000000013824</v>
      </c>
      <c r="F339" s="225">
        <f t="shared" si="34"/>
        <v>127.26226258238097</v>
      </c>
      <c r="G339" s="212">
        <f t="shared" si="35"/>
        <v>312.74</v>
      </c>
      <c r="H339" s="171">
        <v>43</v>
      </c>
      <c r="I339" s="168">
        <v>863.23</v>
      </c>
      <c r="J339" s="168">
        <v>550.49</v>
      </c>
    </row>
    <row r="340" spans="1:10" ht="23.25">
      <c r="A340" s="152"/>
      <c r="B340" s="171">
        <v>5</v>
      </c>
      <c r="C340" s="159">
        <v>84.9524</v>
      </c>
      <c r="D340" s="159">
        <v>84.9971</v>
      </c>
      <c r="E340" s="159">
        <f t="shared" si="33"/>
        <v>0.04470000000000596</v>
      </c>
      <c r="F340" s="225">
        <f t="shared" si="34"/>
        <v>141.91827793125046</v>
      </c>
      <c r="G340" s="212">
        <f t="shared" si="35"/>
        <v>314.97</v>
      </c>
      <c r="H340" s="171">
        <v>44</v>
      </c>
      <c r="I340" s="168">
        <v>824.57</v>
      </c>
      <c r="J340" s="168">
        <v>509.6</v>
      </c>
    </row>
    <row r="341" spans="1:10" ht="23.25">
      <c r="A341" s="152"/>
      <c r="B341" s="171">
        <v>6</v>
      </c>
      <c r="C341" s="159">
        <v>87.2964</v>
      </c>
      <c r="D341" s="159">
        <v>87.3428</v>
      </c>
      <c r="E341" s="159">
        <f t="shared" si="33"/>
        <v>0.04639999999999134</v>
      </c>
      <c r="F341" s="225">
        <f t="shared" si="34"/>
        <v>185.9644904011516</v>
      </c>
      <c r="G341" s="212">
        <f t="shared" si="35"/>
        <v>249.51</v>
      </c>
      <c r="H341" s="171">
        <v>45</v>
      </c>
      <c r="I341" s="168">
        <v>809.34</v>
      </c>
      <c r="J341" s="168">
        <v>559.83</v>
      </c>
    </row>
    <row r="342" spans="1:10" ht="23.25">
      <c r="A342" s="152">
        <v>22178</v>
      </c>
      <c r="B342" s="171">
        <v>7</v>
      </c>
      <c r="C342" s="159">
        <v>86.3764</v>
      </c>
      <c r="D342" s="159">
        <v>86.4312</v>
      </c>
      <c r="E342" s="159">
        <f t="shared" si="33"/>
        <v>0.05480000000000018</v>
      </c>
      <c r="F342" s="225">
        <f t="shared" si="34"/>
        <v>158.2488665569326</v>
      </c>
      <c r="G342" s="212">
        <f t="shared" si="35"/>
        <v>346.28999999999996</v>
      </c>
      <c r="H342" s="171">
        <v>46</v>
      </c>
      <c r="I342" s="168">
        <v>730.18</v>
      </c>
      <c r="J342" s="168">
        <v>383.89</v>
      </c>
    </row>
    <row r="343" spans="1:10" ht="23.25">
      <c r="A343" s="152"/>
      <c r="B343" s="171">
        <v>8</v>
      </c>
      <c r="C343" s="159">
        <v>84.787</v>
      </c>
      <c r="D343" s="159">
        <v>84.8403</v>
      </c>
      <c r="E343" s="159">
        <f t="shared" si="33"/>
        <v>0.05329999999999302</v>
      </c>
      <c r="F343" s="225">
        <f t="shared" si="34"/>
        <v>160.6631499623</v>
      </c>
      <c r="G343" s="212">
        <f t="shared" si="35"/>
        <v>331.75</v>
      </c>
      <c r="H343" s="171">
        <v>47</v>
      </c>
      <c r="I343" s="168">
        <v>672.27</v>
      </c>
      <c r="J343" s="168">
        <v>340.52</v>
      </c>
    </row>
    <row r="344" spans="1:10" ht="23.25">
      <c r="A344" s="152"/>
      <c r="B344" s="171">
        <v>9</v>
      </c>
      <c r="C344" s="159">
        <v>87.6</v>
      </c>
      <c r="D344" s="159">
        <v>87.6434</v>
      </c>
      <c r="E344" s="159">
        <f t="shared" si="33"/>
        <v>0.043400000000005434</v>
      </c>
      <c r="F344" s="225">
        <f t="shared" si="34"/>
        <v>176.20787657330666</v>
      </c>
      <c r="G344" s="212">
        <f t="shared" si="35"/>
        <v>246.3</v>
      </c>
      <c r="H344" s="171">
        <v>48</v>
      </c>
      <c r="I344" s="168">
        <v>697.59</v>
      </c>
      <c r="J344" s="168">
        <v>451.29</v>
      </c>
    </row>
    <row r="345" spans="1:10" ht="23.25">
      <c r="A345" s="152">
        <v>22184</v>
      </c>
      <c r="B345" s="171">
        <v>10</v>
      </c>
      <c r="C345" s="159">
        <v>85.0585</v>
      </c>
      <c r="D345" s="159">
        <v>85.1039</v>
      </c>
      <c r="E345" s="159">
        <f t="shared" si="33"/>
        <v>0.04540000000000077</v>
      </c>
      <c r="F345" s="225">
        <f t="shared" si="34"/>
        <v>148.2787902541014</v>
      </c>
      <c r="G345" s="212">
        <f t="shared" si="35"/>
        <v>306.18</v>
      </c>
      <c r="H345" s="171">
        <v>49</v>
      </c>
      <c r="I345" s="168">
        <v>723</v>
      </c>
      <c r="J345" s="168">
        <v>416.82</v>
      </c>
    </row>
    <row r="346" spans="1:10" ht="23.25">
      <c r="A346" s="152"/>
      <c r="B346" s="171">
        <v>11</v>
      </c>
      <c r="C346" s="159">
        <v>86.0328</v>
      </c>
      <c r="D346" s="159">
        <v>86.0806</v>
      </c>
      <c r="E346" s="159">
        <f t="shared" si="33"/>
        <v>0.04780000000000939</v>
      </c>
      <c r="F346" s="225">
        <f t="shared" si="34"/>
        <v>185.9849811291755</v>
      </c>
      <c r="G346" s="212">
        <f t="shared" si="35"/>
        <v>257.01</v>
      </c>
      <c r="H346" s="171">
        <v>50</v>
      </c>
      <c r="I346" s="168">
        <v>839.93</v>
      </c>
      <c r="J346" s="168">
        <v>582.92</v>
      </c>
    </row>
    <row r="347" spans="1:10" ht="23.25">
      <c r="A347" s="152"/>
      <c r="B347" s="171">
        <v>12</v>
      </c>
      <c r="C347" s="159">
        <v>84.7963</v>
      </c>
      <c r="D347" s="159">
        <v>84.852</v>
      </c>
      <c r="E347" s="159">
        <f t="shared" si="33"/>
        <v>0.05570000000000164</v>
      </c>
      <c r="F347" s="225">
        <f t="shared" si="34"/>
        <v>169.5689235265515</v>
      </c>
      <c r="G347" s="212">
        <f t="shared" si="35"/>
        <v>328.48</v>
      </c>
      <c r="H347" s="171">
        <v>51</v>
      </c>
      <c r="I347" s="168">
        <v>840.78</v>
      </c>
      <c r="J347" s="168">
        <v>512.3</v>
      </c>
    </row>
    <row r="348" spans="1:10" ht="23.25">
      <c r="A348" s="152">
        <v>22194</v>
      </c>
      <c r="B348" s="171">
        <v>10</v>
      </c>
      <c r="C348" s="159">
        <v>85.0978</v>
      </c>
      <c r="D348" s="159">
        <v>85.3568</v>
      </c>
      <c r="E348" s="159">
        <f t="shared" si="33"/>
        <v>0.25900000000000034</v>
      </c>
      <c r="F348" s="225">
        <f t="shared" si="34"/>
        <v>1004.1094828254649</v>
      </c>
      <c r="G348" s="212">
        <f t="shared" si="35"/>
        <v>257.93999999999994</v>
      </c>
      <c r="H348" s="171">
        <v>52</v>
      </c>
      <c r="I348" s="168">
        <v>880.92</v>
      </c>
      <c r="J348" s="168">
        <v>622.98</v>
      </c>
    </row>
    <row r="349" spans="1:10" ht="23.25">
      <c r="A349" s="152"/>
      <c r="B349" s="171">
        <v>11</v>
      </c>
      <c r="C349" s="159">
        <v>86.0697</v>
      </c>
      <c r="D349" s="159">
        <v>86.3339</v>
      </c>
      <c r="E349" s="159">
        <f t="shared" si="33"/>
        <v>0.26420000000000243</v>
      </c>
      <c r="F349" s="225">
        <f t="shared" si="34"/>
        <v>876.6632378803545</v>
      </c>
      <c r="G349" s="212">
        <f t="shared" si="35"/>
        <v>301.37</v>
      </c>
      <c r="H349" s="171">
        <v>53</v>
      </c>
      <c r="I349" s="168">
        <v>674.38</v>
      </c>
      <c r="J349" s="168">
        <v>373.01</v>
      </c>
    </row>
    <row r="350" spans="1:10" ht="23.25">
      <c r="A350" s="152"/>
      <c r="B350" s="171">
        <v>12</v>
      </c>
      <c r="C350" s="159">
        <v>84.8503</v>
      </c>
      <c r="D350" s="159">
        <v>85.2466</v>
      </c>
      <c r="E350" s="159">
        <f t="shared" si="33"/>
        <v>0.39629999999999654</v>
      </c>
      <c r="F350" s="225">
        <f t="shared" si="34"/>
        <v>1068.050128015083</v>
      </c>
      <c r="G350" s="212">
        <f t="shared" si="35"/>
        <v>371.05</v>
      </c>
      <c r="H350" s="171">
        <v>54</v>
      </c>
      <c r="I350" s="168">
        <v>644.75</v>
      </c>
      <c r="J350" s="168">
        <v>273.7</v>
      </c>
    </row>
    <row r="351" spans="1:10" ht="23.25">
      <c r="A351" s="152">
        <v>22200</v>
      </c>
      <c r="B351" s="171">
        <v>13</v>
      </c>
      <c r="C351" s="159">
        <v>86.7217</v>
      </c>
      <c r="D351" s="159">
        <v>87.0887</v>
      </c>
      <c r="E351" s="159">
        <f t="shared" si="33"/>
        <v>0.36700000000000443</v>
      </c>
      <c r="F351" s="225">
        <f t="shared" si="34"/>
        <v>1210.0230794592956</v>
      </c>
      <c r="G351" s="212">
        <f t="shared" si="35"/>
        <v>303.30000000000007</v>
      </c>
      <c r="H351" s="171">
        <v>55</v>
      </c>
      <c r="I351" s="168">
        <v>825.35</v>
      </c>
      <c r="J351" s="168">
        <v>522.05</v>
      </c>
    </row>
    <row r="352" spans="1:10" ht="23.25">
      <c r="A352" s="152"/>
      <c r="B352" s="171">
        <v>14</v>
      </c>
      <c r="C352" s="159">
        <v>85.9511</v>
      </c>
      <c r="D352" s="159">
        <v>86.359</v>
      </c>
      <c r="E352" s="159">
        <f t="shared" si="33"/>
        <v>0.40789999999999793</v>
      </c>
      <c r="F352" s="225">
        <f t="shared" si="34"/>
        <v>1181.1890076158975</v>
      </c>
      <c r="G352" s="212">
        <f t="shared" si="35"/>
        <v>345.33000000000004</v>
      </c>
      <c r="H352" s="171">
        <v>56</v>
      </c>
      <c r="I352" s="168">
        <v>706.72</v>
      </c>
      <c r="J352" s="168">
        <v>361.39</v>
      </c>
    </row>
    <row r="353" spans="1:10" ht="23.25">
      <c r="A353" s="152"/>
      <c r="B353" s="171">
        <v>15</v>
      </c>
      <c r="C353" s="159">
        <v>87.0149</v>
      </c>
      <c r="D353" s="159">
        <v>87.3203</v>
      </c>
      <c r="E353" s="159">
        <f t="shared" si="33"/>
        <v>0.3054000000000059</v>
      </c>
      <c r="F353" s="225">
        <f t="shared" si="34"/>
        <v>1153.7153866495632</v>
      </c>
      <c r="G353" s="212">
        <f t="shared" si="35"/>
        <v>264.71</v>
      </c>
      <c r="H353" s="171">
        <v>57</v>
      </c>
      <c r="I353" s="168">
        <v>767.76</v>
      </c>
      <c r="J353" s="168">
        <v>503.05</v>
      </c>
    </row>
    <row r="354" spans="1:10" ht="23.25">
      <c r="A354" s="152">
        <v>22219</v>
      </c>
      <c r="B354" s="171">
        <v>16</v>
      </c>
      <c r="C354" s="159">
        <v>86.14</v>
      </c>
      <c r="D354" s="159">
        <v>86.3984</v>
      </c>
      <c r="E354" s="159">
        <f t="shared" si="33"/>
        <v>0.25839999999999463</v>
      </c>
      <c r="F354" s="225">
        <f t="shared" si="34"/>
        <v>907.0804226489086</v>
      </c>
      <c r="G354" s="212">
        <f t="shared" si="35"/>
        <v>284.87000000000006</v>
      </c>
      <c r="H354" s="171">
        <v>58</v>
      </c>
      <c r="I354" s="168">
        <v>788.94</v>
      </c>
      <c r="J354" s="168">
        <v>504.07</v>
      </c>
    </row>
    <row r="355" spans="1:10" ht="23.25">
      <c r="A355" s="152"/>
      <c r="B355" s="171">
        <v>17</v>
      </c>
      <c r="C355" s="159">
        <v>87.236</v>
      </c>
      <c r="D355" s="159">
        <v>87.5546</v>
      </c>
      <c r="E355" s="159">
        <f t="shared" si="33"/>
        <v>0.31859999999998934</v>
      </c>
      <c r="F355" s="225">
        <f t="shared" si="34"/>
        <v>963.9647817009753</v>
      </c>
      <c r="G355" s="212">
        <f t="shared" si="35"/>
        <v>330.51</v>
      </c>
      <c r="H355" s="171">
        <v>59</v>
      </c>
      <c r="I355" s="168">
        <v>651.9</v>
      </c>
      <c r="J355" s="168">
        <v>321.39</v>
      </c>
    </row>
    <row r="356" spans="1:10" ht="23.25">
      <c r="A356" s="152"/>
      <c r="B356" s="171">
        <v>18</v>
      </c>
      <c r="C356" s="159">
        <v>85.144</v>
      </c>
      <c r="D356" s="159">
        <v>85.3958</v>
      </c>
      <c r="E356" s="159">
        <f t="shared" si="33"/>
        <v>0.2517999999999887</v>
      </c>
      <c r="F356" s="225">
        <f t="shared" si="34"/>
        <v>944.9114380065622</v>
      </c>
      <c r="G356" s="212">
        <f t="shared" si="35"/>
        <v>266.48</v>
      </c>
      <c r="H356" s="171">
        <v>60</v>
      </c>
      <c r="I356" s="168">
        <v>757.61</v>
      </c>
      <c r="J356" s="168">
        <v>491.13</v>
      </c>
    </row>
    <row r="357" spans="1:10" ht="23.25">
      <c r="A357" s="152">
        <v>22227</v>
      </c>
      <c r="B357" s="171">
        <v>1</v>
      </c>
      <c r="C357" s="159">
        <v>85.4071</v>
      </c>
      <c r="D357" s="159">
        <v>85.4304</v>
      </c>
      <c r="E357" s="159">
        <f t="shared" si="33"/>
        <v>0.023300000000006094</v>
      </c>
      <c r="F357" s="225">
        <f t="shared" si="34"/>
        <v>75.47292044573105</v>
      </c>
      <c r="G357" s="212">
        <f t="shared" si="35"/>
        <v>308.72</v>
      </c>
      <c r="H357" s="171">
        <v>61</v>
      </c>
      <c r="I357" s="168">
        <v>655.48</v>
      </c>
      <c r="J357" s="168">
        <v>346.76</v>
      </c>
    </row>
    <row r="358" spans="1:10" ht="23.25">
      <c r="A358" s="152"/>
      <c r="B358" s="171">
        <v>2</v>
      </c>
      <c r="C358" s="159">
        <v>87.455</v>
      </c>
      <c r="D358" s="159">
        <v>87.4733</v>
      </c>
      <c r="E358" s="159">
        <f t="shared" si="33"/>
        <v>0.01829999999999643</v>
      </c>
      <c r="F358" s="225">
        <f t="shared" si="34"/>
        <v>55.990698812863876</v>
      </c>
      <c r="G358" s="212">
        <f t="shared" si="35"/>
        <v>326.84000000000003</v>
      </c>
      <c r="H358" s="171">
        <v>62</v>
      </c>
      <c r="I358" s="168">
        <v>692.09</v>
      </c>
      <c r="J358" s="168">
        <v>365.25</v>
      </c>
    </row>
    <row r="359" spans="1:10" ht="23.25">
      <c r="A359" s="152"/>
      <c r="B359" s="171">
        <v>3</v>
      </c>
      <c r="C359" s="159">
        <v>85.8466</v>
      </c>
      <c r="D359" s="159">
        <v>85.8634</v>
      </c>
      <c r="E359" s="159">
        <f t="shared" si="33"/>
        <v>0.01680000000000348</v>
      </c>
      <c r="F359" s="225">
        <f t="shared" si="34"/>
        <v>59.52170062003004</v>
      </c>
      <c r="G359" s="212">
        <f t="shared" si="35"/>
        <v>282.25</v>
      </c>
      <c r="H359" s="171">
        <v>63</v>
      </c>
      <c r="I359" s="168">
        <v>773.26</v>
      </c>
      <c r="J359" s="168">
        <v>491.01</v>
      </c>
    </row>
    <row r="360" spans="1:10" ht="23.25">
      <c r="A360" s="152">
        <v>22236</v>
      </c>
      <c r="B360" s="171">
        <v>4</v>
      </c>
      <c r="C360" s="159">
        <v>84.9953</v>
      </c>
      <c r="D360" s="159">
        <v>85.0088</v>
      </c>
      <c r="E360" s="159">
        <f t="shared" si="33"/>
        <v>0.013499999999993406</v>
      </c>
      <c r="F360" s="225">
        <f t="shared" si="34"/>
        <v>39.35974809759295</v>
      </c>
      <c r="G360" s="212">
        <f t="shared" si="35"/>
        <v>342.99</v>
      </c>
      <c r="H360" s="171">
        <v>64</v>
      </c>
      <c r="I360" s="168">
        <v>619.13</v>
      </c>
      <c r="J360" s="168">
        <v>276.14</v>
      </c>
    </row>
    <row r="361" spans="1:10" ht="23.25">
      <c r="A361" s="152"/>
      <c r="B361" s="171">
        <v>5</v>
      </c>
      <c r="C361" s="159">
        <v>85.0431</v>
      </c>
      <c r="D361" s="159">
        <v>85.0574</v>
      </c>
      <c r="E361" s="159">
        <f t="shared" si="33"/>
        <v>0.014300000000005753</v>
      </c>
      <c r="F361" s="225">
        <f t="shared" si="34"/>
        <v>46.95452306683879</v>
      </c>
      <c r="G361" s="212">
        <f t="shared" si="35"/>
        <v>304.54999999999995</v>
      </c>
      <c r="H361" s="171">
        <v>65</v>
      </c>
      <c r="I361" s="168">
        <v>634.03</v>
      </c>
      <c r="J361" s="168">
        <v>329.48</v>
      </c>
    </row>
    <row r="362" spans="1:10" ht="23.25">
      <c r="A362" s="152"/>
      <c r="B362" s="171">
        <v>6</v>
      </c>
      <c r="C362" s="159">
        <v>87.3732</v>
      </c>
      <c r="D362" s="159">
        <v>87.3822</v>
      </c>
      <c r="E362" s="159">
        <f t="shared" si="33"/>
        <v>0.009000000000000341</v>
      </c>
      <c r="F362" s="225">
        <f t="shared" si="34"/>
        <v>33.24713705208844</v>
      </c>
      <c r="G362" s="212">
        <f t="shared" si="35"/>
        <v>270.70000000000005</v>
      </c>
      <c r="H362" s="171">
        <v>66</v>
      </c>
      <c r="I362" s="168">
        <v>825.75</v>
      </c>
      <c r="J362" s="168">
        <v>555.05</v>
      </c>
    </row>
    <row r="363" spans="1:10" ht="23.25">
      <c r="A363" s="152">
        <v>22248</v>
      </c>
      <c r="B363" s="171">
        <v>7</v>
      </c>
      <c r="C363" s="159">
        <v>86.4344</v>
      </c>
      <c r="D363" s="159">
        <v>86.4445</v>
      </c>
      <c r="E363" s="159">
        <f t="shared" si="33"/>
        <v>0.010100000000008436</v>
      </c>
      <c r="F363" s="225">
        <f t="shared" si="34"/>
        <v>35.36414565829284</v>
      </c>
      <c r="G363" s="212">
        <f t="shared" si="35"/>
        <v>285.6</v>
      </c>
      <c r="H363" s="171">
        <v>67</v>
      </c>
      <c r="I363" s="168">
        <v>792.98</v>
      </c>
      <c r="J363" s="168">
        <v>507.38</v>
      </c>
    </row>
    <row r="364" spans="1:10" ht="23.25">
      <c r="A364" s="152"/>
      <c r="B364" s="171">
        <v>8</v>
      </c>
      <c r="C364" s="159">
        <v>84.8092</v>
      </c>
      <c r="D364" s="159">
        <v>84.8231</v>
      </c>
      <c r="E364" s="159">
        <f t="shared" si="33"/>
        <v>0.013899999999992474</v>
      </c>
      <c r="F364" s="225">
        <f t="shared" si="34"/>
        <v>48.304142340813435</v>
      </c>
      <c r="G364" s="212">
        <f t="shared" si="35"/>
        <v>287.76</v>
      </c>
      <c r="H364" s="171">
        <v>68</v>
      </c>
      <c r="I364" s="168">
        <v>822.28</v>
      </c>
      <c r="J364" s="168">
        <v>534.52</v>
      </c>
    </row>
    <row r="365" spans="1:10" ht="23.25">
      <c r="A365" s="152"/>
      <c r="B365" s="171">
        <v>9</v>
      </c>
      <c r="C365" s="159">
        <v>87.6155</v>
      </c>
      <c r="D365" s="159">
        <v>87.6257</v>
      </c>
      <c r="E365" s="159">
        <f t="shared" si="33"/>
        <v>0.010199999999997544</v>
      </c>
      <c r="F365" s="225">
        <f t="shared" si="34"/>
        <v>41.44488236966212</v>
      </c>
      <c r="G365" s="212">
        <f t="shared" si="35"/>
        <v>246.11</v>
      </c>
      <c r="H365" s="171">
        <v>69</v>
      </c>
      <c r="I365" s="168">
        <v>804.73</v>
      </c>
      <c r="J365" s="168">
        <v>558.62</v>
      </c>
    </row>
    <row r="366" spans="1:10" ht="23.25">
      <c r="A366" s="152">
        <v>22257</v>
      </c>
      <c r="B366" s="171">
        <v>19</v>
      </c>
      <c r="C366" s="159">
        <v>89.0267</v>
      </c>
      <c r="D366" s="159">
        <v>89.0401</v>
      </c>
      <c r="E366" s="159">
        <f t="shared" si="33"/>
        <v>0.013399999999990087</v>
      </c>
      <c r="F366" s="225">
        <f t="shared" si="34"/>
        <v>64.7969052223892</v>
      </c>
      <c r="G366" s="212">
        <f t="shared" si="35"/>
        <v>206.8</v>
      </c>
      <c r="H366" s="171">
        <v>70</v>
      </c>
      <c r="I366" s="168">
        <v>676.47</v>
      </c>
      <c r="J366" s="168">
        <v>469.67</v>
      </c>
    </row>
    <row r="367" spans="1:10" ht="23.25">
      <c r="A367" s="215"/>
      <c r="B367" s="171">
        <v>20</v>
      </c>
      <c r="C367" s="216">
        <v>84.719</v>
      </c>
      <c r="D367" s="216">
        <v>84.7331</v>
      </c>
      <c r="E367" s="216">
        <f t="shared" si="33"/>
        <v>0.014099999999999113</v>
      </c>
      <c r="F367" s="225">
        <f t="shared" si="34"/>
        <v>48.31745596600339</v>
      </c>
      <c r="G367" s="171">
        <f t="shared" si="35"/>
        <v>291.82000000000005</v>
      </c>
      <c r="H367" s="171">
        <v>71</v>
      </c>
      <c r="I367" s="217">
        <v>719.08</v>
      </c>
      <c r="J367" s="217">
        <v>427.26</v>
      </c>
    </row>
    <row r="368" spans="1:10" ht="23.25">
      <c r="A368" s="215"/>
      <c r="B368" s="171">
        <v>21</v>
      </c>
      <c r="C368" s="216">
        <v>86.4136</v>
      </c>
      <c r="D368" s="216">
        <v>86.4275</v>
      </c>
      <c r="E368" s="216">
        <f t="shared" si="33"/>
        <v>0.013899999999992474</v>
      </c>
      <c r="F368" s="225">
        <f t="shared" si="34"/>
        <v>55.72705769150651</v>
      </c>
      <c r="G368" s="171">
        <f t="shared" si="35"/>
        <v>249.43000000000006</v>
      </c>
      <c r="H368" s="171">
        <v>72</v>
      </c>
      <c r="I368" s="217">
        <v>791.44</v>
      </c>
      <c r="J368" s="217">
        <v>542.01</v>
      </c>
    </row>
    <row r="369" spans="1:10" ht="23.25">
      <c r="A369" s="215">
        <v>22270</v>
      </c>
      <c r="B369" s="171">
        <v>22</v>
      </c>
      <c r="C369" s="216">
        <v>85.174</v>
      </c>
      <c r="D369" s="216">
        <v>85.1879</v>
      </c>
      <c r="E369" s="216">
        <f t="shared" si="33"/>
        <v>0.013899999999992474</v>
      </c>
      <c r="F369" s="225">
        <f t="shared" si="34"/>
        <v>44.57985888387579</v>
      </c>
      <c r="G369" s="171">
        <f t="shared" si="35"/>
        <v>311.80000000000007</v>
      </c>
      <c r="H369" s="171">
        <v>73</v>
      </c>
      <c r="I369" s="217">
        <v>838.23</v>
      </c>
      <c r="J369" s="217">
        <v>526.43</v>
      </c>
    </row>
    <row r="370" spans="1:10" ht="23.25">
      <c r="A370" s="215"/>
      <c r="B370" s="171">
        <v>23</v>
      </c>
      <c r="C370" s="216">
        <v>87.694</v>
      </c>
      <c r="D370" s="216">
        <v>87.7035</v>
      </c>
      <c r="E370" s="216">
        <f t="shared" si="33"/>
        <v>0.009500000000002728</v>
      </c>
      <c r="F370" s="225">
        <f t="shared" si="34"/>
        <v>31.37384412154138</v>
      </c>
      <c r="G370" s="171">
        <f t="shared" si="35"/>
        <v>302.79999999999995</v>
      </c>
      <c r="H370" s="171">
        <v>74</v>
      </c>
      <c r="I370" s="217">
        <v>823.4</v>
      </c>
      <c r="J370" s="217">
        <v>520.6</v>
      </c>
    </row>
    <row r="371" spans="1:10" ht="23.25">
      <c r="A371" s="215"/>
      <c r="B371" s="171">
        <v>24</v>
      </c>
      <c r="C371" s="216">
        <v>88.106</v>
      </c>
      <c r="D371" s="216">
        <v>88.1173</v>
      </c>
      <c r="E371" s="216">
        <f t="shared" si="33"/>
        <v>0.011300000000005639</v>
      </c>
      <c r="F371" s="225">
        <f t="shared" si="34"/>
        <v>38.44845185439142</v>
      </c>
      <c r="G371" s="171">
        <f t="shared" si="35"/>
        <v>293.9</v>
      </c>
      <c r="H371" s="171">
        <v>75</v>
      </c>
      <c r="I371" s="217">
        <v>635.54</v>
      </c>
      <c r="J371" s="217">
        <v>341.64</v>
      </c>
    </row>
    <row r="372" spans="1:10" ht="23.25">
      <c r="A372" s="215">
        <v>22277</v>
      </c>
      <c r="B372" s="171">
        <v>25</v>
      </c>
      <c r="C372" s="216">
        <v>87.1217</v>
      </c>
      <c r="D372" s="216">
        <v>87.1391</v>
      </c>
      <c r="E372" s="216">
        <f t="shared" si="33"/>
        <v>0.017399999999994975</v>
      </c>
      <c r="F372" s="225">
        <f t="shared" si="34"/>
        <v>58.49132714802668</v>
      </c>
      <c r="G372" s="171">
        <f t="shared" si="35"/>
        <v>297.48</v>
      </c>
      <c r="H372" s="171">
        <v>76</v>
      </c>
      <c r="I372" s="217">
        <v>820.51</v>
      </c>
      <c r="J372" s="217">
        <v>523.03</v>
      </c>
    </row>
    <row r="373" spans="1:10" ht="23.25">
      <c r="A373" s="215"/>
      <c r="B373" s="171">
        <v>26</v>
      </c>
      <c r="C373" s="216">
        <v>85.86</v>
      </c>
      <c r="D373" s="216">
        <v>87.8735</v>
      </c>
      <c r="E373" s="216">
        <f t="shared" si="33"/>
        <v>2.0135000000000076</v>
      </c>
      <c r="F373" s="225">
        <f t="shared" si="34"/>
        <v>5066.428463590177</v>
      </c>
      <c r="G373" s="171">
        <f t="shared" si="35"/>
        <v>397.41999999999996</v>
      </c>
      <c r="H373" s="171">
        <v>77</v>
      </c>
      <c r="I373" s="217">
        <v>656.39</v>
      </c>
      <c r="J373" s="217">
        <v>258.97</v>
      </c>
    </row>
    <row r="374" spans="1:10" ht="23.25">
      <c r="A374" s="215"/>
      <c r="B374" s="171">
        <v>27</v>
      </c>
      <c r="C374" s="216">
        <v>86.312</v>
      </c>
      <c r="D374" s="216">
        <v>86.3257</v>
      </c>
      <c r="E374" s="216">
        <f t="shared" si="33"/>
        <v>0.013700000000000045</v>
      </c>
      <c r="F374" s="225">
        <f t="shared" si="34"/>
        <v>37.80040283640992</v>
      </c>
      <c r="G374" s="171">
        <f t="shared" si="35"/>
        <v>362.42999999999995</v>
      </c>
      <c r="H374" s="171">
        <v>78</v>
      </c>
      <c r="I374" s="217">
        <v>716.29</v>
      </c>
      <c r="J374" s="217">
        <v>353.86</v>
      </c>
    </row>
    <row r="375" spans="1:10" ht="23.25">
      <c r="A375" s="215">
        <v>22290</v>
      </c>
      <c r="B375" s="171">
        <v>19</v>
      </c>
      <c r="C375" s="216">
        <v>89.0001</v>
      </c>
      <c r="D375" s="216">
        <v>89.0122</v>
      </c>
      <c r="E375" s="216">
        <f t="shared" si="33"/>
        <v>0.012100000000003774</v>
      </c>
      <c r="F375" s="225">
        <f t="shared" si="34"/>
        <v>38.09943638025055</v>
      </c>
      <c r="G375" s="171">
        <f t="shared" si="35"/>
        <v>317.59000000000003</v>
      </c>
      <c r="H375" s="171">
        <v>79</v>
      </c>
      <c r="I375" s="217">
        <v>881.08</v>
      </c>
      <c r="J375" s="217">
        <v>563.49</v>
      </c>
    </row>
    <row r="376" spans="1:10" ht="23.25">
      <c r="A376" s="215"/>
      <c r="B376" s="171">
        <v>20</v>
      </c>
      <c r="C376" s="216">
        <v>84.6747</v>
      </c>
      <c r="D376" s="216">
        <v>84.687</v>
      </c>
      <c r="E376" s="216">
        <f t="shared" si="33"/>
        <v>0.012299999999996203</v>
      </c>
      <c r="F376" s="225">
        <f t="shared" si="34"/>
        <v>34.78703546579615</v>
      </c>
      <c r="G376" s="171">
        <f t="shared" si="35"/>
        <v>353.58</v>
      </c>
      <c r="H376" s="171">
        <v>80</v>
      </c>
      <c r="I376" s="217">
        <v>700.62</v>
      </c>
      <c r="J376" s="217">
        <v>347.04</v>
      </c>
    </row>
    <row r="377" spans="1:10" ht="23.25">
      <c r="A377" s="215"/>
      <c r="B377" s="171">
        <v>21</v>
      </c>
      <c r="C377" s="216">
        <v>86.3706</v>
      </c>
      <c r="D377" s="216">
        <v>86.3809</v>
      </c>
      <c r="E377" s="216">
        <f t="shared" si="33"/>
        <v>0.010300000000000864</v>
      </c>
      <c r="F377" s="225">
        <f t="shared" si="34"/>
        <v>37.46408176627093</v>
      </c>
      <c r="G377" s="171">
        <f t="shared" si="35"/>
        <v>274.92999999999995</v>
      </c>
      <c r="H377" s="171">
        <v>81</v>
      </c>
      <c r="I377" s="217">
        <v>839.18</v>
      </c>
      <c r="J377" s="217">
        <v>564.25</v>
      </c>
    </row>
    <row r="378" spans="1:10" ht="23.25">
      <c r="A378" s="215">
        <v>22296</v>
      </c>
      <c r="B378" s="171">
        <v>22</v>
      </c>
      <c r="C378" s="216">
        <v>85.165</v>
      </c>
      <c r="D378" s="216">
        <v>85.1743</v>
      </c>
      <c r="E378" s="216">
        <f t="shared" si="33"/>
        <v>0.00929999999999609</v>
      </c>
      <c r="F378" s="225">
        <f t="shared" si="34"/>
        <v>28.80773162344295</v>
      </c>
      <c r="G378" s="171">
        <f t="shared" si="35"/>
        <v>322.83000000000004</v>
      </c>
      <c r="H378" s="171">
        <v>82</v>
      </c>
      <c r="I378" s="217">
        <v>753.72</v>
      </c>
      <c r="J378" s="217">
        <v>430.89</v>
      </c>
    </row>
    <row r="379" spans="1:10" ht="23.25">
      <c r="A379" s="215"/>
      <c r="B379" s="171">
        <v>23</v>
      </c>
      <c r="C379" s="216">
        <v>87.716</v>
      </c>
      <c r="D379" s="216">
        <v>87.7266</v>
      </c>
      <c r="E379" s="216">
        <f t="shared" si="33"/>
        <v>0.010600000000010823</v>
      </c>
      <c r="F379" s="225">
        <f t="shared" si="34"/>
        <v>37.47304415459689</v>
      </c>
      <c r="G379" s="171">
        <f t="shared" si="35"/>
        <v>282.87</v>
      </c>
      <c r="H379" s="171">
        <v>83</v>
      </c>
      <c r="I379" s="217">
        <v>838.89</v>
      </c>
      <c r="J379" s="217">
        <v>556.02</v>
      </c>
    </row>
    <row r="380" spans="1:10" ht="23.25">
      <c r="A380" s="215"/>
      <c r="B380" s="171">
        <v>24</v>
      </c>
      <c r="C380" s="216">
        <v>88.0821</v>
      </c>
      <c r="D380" s="216">
        <v>88.0907</v>
      </c>
      <c r="E380" s="216">
        <f t="shared" si="33"/>
        <v>0.008600000000001273</v>
      </c>
      <c r="F380" s="225">
        <f t="shared" si="34"/>
        <v>30.53435114504269</v>
      </c>
      <c r="G380" s="171">
        <f t="shared" si="35"/>
        <v>281.65</v>
      </c>
      <c r="H380" s="171">
        <v>84</v>
      </c>
      <c r="I380" s="217">
        <v>869.64</v>
      </c>
      <c r="J380" s="217">
        <v>587.99</v>
      </c>
    </row>
    <row r="381" spans="1:10" ht="23.25">
      <c r="A381" s="215">
        <v>22304</v>
      </c>
      <c r="B381" s="171">
        <v>25</v>
      </c>
      <c r="C381" s="216">
        <v>87.0801</v>
      </c>
      <c r="D381" s="216">
        <v>87.0902</v>
      </c>
      <c r="E381" s="216">
        <f t="shared" si="33"/>
        <v>0.010099999999994225</v>
      </c>
      <c r="F381" s="225">
        <f t="shared" si="34"/>
        <v>35.3517675883592</v>
      </c>
      <c r="G381" s="171">
        <f t="shared" si="35"/>
        <v>285.70000000000005</v>
      </c>
      <c r="H381" s="171">
        <v>85</v>
      </c>
      <c r="I381" s="217">
        <v>829.87</v>
      </c>
      <c r="J381" s="217">
        <v>544.17</v>
      </c>
    </row>
    <row r="382" spans="1:10" ht="23.25">
      <c r="A382" s="215"/>
      <c r="B382" s="171">
        <v>26</v>
      </c>
      <c r="C382" s="216">
        <v>85.8445</v>
      </c>
      <c r="D382" s="216">
        <v>85.8565</v>
      </c>
      <c r="E382" s="216">
        <f t="shared" si="33"/>
        <v>0.012000000000000455</v>
      </c>
      <c r="F382" s="225">
        <f t="shared" si="34"/>
        <v>32.65750442237162</v>
      </c>
      <c r="G382" s="171">
        <f t="shared" si="35"/>
        <v>367.45000000000005</v>
      </c>
      <c r="H382" s="171">
        <v>86</v>
      </c>
      <c r="I382" s="217">
        <v>681.96</v>
      </c>
      <c r="J382" s="217">
        <v>314.51</v>
      </c>
    </row>
    <row r="383" spans="1:10" ht="23.25">
      <c r="A383" s="215"/>
      <c r="B383" s="171">
        <v>27</v>
      </c>
      <c r="C383" s="216">
        <v>86.3584</v>
      </c>
      <c r="D383" s="216">
        <v>86.3664</v>
      </c>
      <c r="E383" s="216">
        <f t="shared" si="33"/>
        <v>0.007999999999995566</v>
      </c>
      <c r="F383" s="225">
        <f t="shared" si="34"/>
        <v>23.886301206244976</v>
      </c>
      <c r="G383" s="171">
        <f t="shared" si="35"/>
        <v>334.91999999999996</v>
      </c>
      <c r="H383" s="171">
        <v>87</v>
      </c>
      <c r="I383" s="217">
        <v>813.89</v>
      </c>
      <c r="J383" s="217">
        <v>478.97</v>
      </c>
    </row>
    <row r="384" spans="1:10" ht="23.25">
      <c r="A384" s="215">
        <v>22318</v>
      </c>
      <c r="B384" s="171">
        <v>1</v>
      </c>
      <c r="C384" s="216">
        <v>85.3836</v>
      </c>
      <c r="D384" s="216">
        <v>85.4025</v>
      </c>
      <c r="E384" s="216">
        <f t="shared" si="33"/>
        <v>0.018900000000002137</v>
      </c>
      <c r="F384" s="225">
        <f t="shared" si="34"/>
        <v>51.92165050411291</v>
      </c>
      <c r="G384" s="171">
        <f t="shared" si="35"/>
        <v>364.01</v>
      </c>
      <c r="H384" s="171">
        <v>88</v>
      </c>
      <c r="I384" s="217">
        <v>733.04</v>
      </c>
      <c r="J384" s="217">
        <v>369.03</v>
      </c>
    </row>
    <row r="385" spans="1:10" ht="23.25">
      <c r="A385" s="215"/>
      <c r="B385" s="171">
        <v>2</v>
      </c>
      <c r="C385" s="216">
        <v>87.4447</v>
      </c>
      <c r="D385" s="216">
        <v>87.4572</v>
      </c>
      <c r="E385" s="216">
        <f t="shared" si="33"/>
        <v>0.012500000000002842</v>
      </c>
      <c r="F385" s="225">
        <f t="shared" si="34"/>
        <v>37.05240692436223</v>
      </c>
      <c r="G385" s="171">
        <f t="shared" si="35"/>
        <v>337.35999999999996</v>
      </c>
      <c r="H385" s="171">
        <v>89</v>
      </c>
      <c r="I385" s="217">
        <v>691.18</v>
      </c>
      <c r="J385" s="217">
        <v>353.82</v>
      </c>
    </row>
    <row r="386" spans="1:10" ht="23.25">
      <c r="A386" s="215"/>
      <c r="B386" s="171">
        <v>3</v>
      </c>
      <c r="C386" s="216">
        <v>85.846</v>
      </c>
      <c r="D386" s="216">
        <v>85.8596</v>
      </c>
      <c r="E386" s="216">
        <f t="shared" si="33"/>
        <v>0.013599999999996726</v>
      </c>
      <c r="F386" s="225">
        <f t="shared" si="34"/>
        <v>39.10518143653093</v>
      </c>
      <c r="G386" s="171">
        <f t="shared" si="35"/>
        <v>347.78</v>
      </c>
      <c r="H386" s="171">
        <v>90</v>
      </c>
      <c r="I386" s="217">
        <v>701.04</v>
      </c>
      <c r="J386" s="217">
        <v>353.26</v>
      </c>
    </row>
    <row r="387" spans="1:10" ht="23.25">
      <c r="A387" s="215">
        <v>22325</v>
      </c>
      <c r="B387" s="171">
        <v>4</v>
      </c>
      <c r="C387" s="216">
        <v>85.0217</v>
      </c>
      <c r="D387" s="216">
        <v>85.0333</v>
      </c>
      <c r="E387" s="216">
        <f t="shared" si="33"/>
        <v>0.011600000000001387</v>
      </c>
      <c r="F387" s="225">
        <f t="shared" si="34"/>
        <v>37.501616448989346</v>
      </c>
      <c r="G387" s="171">
        <f t="shared" si="35"/>
        <v>309.32000000000005</v>
      </c>
      <c r="H387" s="171">
        <v>91</v>
      </c>
      <c r="I387" s="217">
        <v>874.08</v>
      </c>
      <c r="J387" s="217">
        <v>564.76</v>
      </c>
    </row>
    <row r="388" spans="1:10" ht="23.25">
      <c r="A388" s="215"/>
      <c r="B388" s="171">
        <v>5</v>
      </c>
      <c r="C388" s="216">
        <v>85.0092</v>
      </c>
      <c r="D388" s="216">
        <v>85.0204</v>
      </c>
      <c r="E388" s="216">
        <f t="shared" si="33"/>
        <v>0.011199999999988108</v>
      </c>
      <c r="F388" s="225">
        <f t="shared" si="34"/>
        <v>36.51300775897538</v>
      </c>
      <c r="G388" s="171">
        <f t="shared" si="35"/>
        <v>306.74</v>
      </c>
      <c r="H388" s="171">
        <v>92</v>
      </c>
      <c r="I388" s="217">
        <v>821.51</v>
      </c>
      <c r="J388" s="217">
        <v>514.77</v>
      </c>
    </row>
    <row r="389" spans="1:10" ht="23.25">
      <c r="A389" s="215"/>
      <c r="B389" s="171">
        <v>6</v>
      </c>
      <c r="C389" s="216">
        <v>87.3808</v>
      </c>
      <c r="D389" s="216">
        <v>87.3973</v>
      </c>
      <c r="E389" s="216">
        <f t="shared" si="33"/>
        <v>0.01650000000000773</v>
      </c>
      <c r="F389" s="225">
        <f t="shared" si="34"/>
        <v>48.3927733458697</v>
      </c>
      <c r="G389" s="171">
        <f t="shared" si="35"/>
        <v>340.96</v>
      </c>
      <c r="H389" s="171">
        <v>93</v>
      </c>
      <c r="I389" s="217">
        <v>704.37</v>
      </c>
      <c r="J389" s="217">
        <v>363.41</v>
      </c>
    </row>
    <row r="390" spans="1:10" ht="23.25">
      <c r="A390" s="215">
        <v>22333</v>
      </c>
      <c r="B390" s="171">
        <v>7</v>
      </c>
      <c r="C390" s="216">
        <v>86.4237</v>
      </c>
      <c r="D390" s="216">
        <v>86.4379</v>
      </c>
      <c r="E390" s="216">
        <f t="shared" si="33"/>
        <v>0.014200000000002433</v>
      </c>
      <c r="F390" s="225">
        <f t="shared" si="34"/>
        <v>41.403038166610585</v>
      </c>
      <c r="G390" s="171">
        <f t="shared" si="35"/>
        <v>342.97</v>
      </c>
      <c r="H390" s="171">
        <v>94</v>
      </c>
      <c r="I390" s="217">
        <v>752.73</v>
      </c>
      <c r="J390" s="217">
        <v>409.76</v>
      </c>
    </row>
    <row r="391" spans="1:10" ht="23.25">
      <c r="A391" s="215"/>
      <c r="B391" s="171">
        <v>8</v>
      </c>
      <c r="C391" s="216">
        <v>84.7762</v>
      </c>
      <c r="D391" s="216">
        <v>84.7945</v>
      </c>
      <c r="E391" s="216">
        <f t="shared" si="33"/>
        <v>0.01829999999999643</v>
      </c>
      <c r="F391" s="225">
        <f t="shared" si="34"/>
        <v>52.203679931525976</v>
      </c>
      <c r="G391" s="171">
        <f t="shared" si="35"/>
        <v>350.55</v>
      </c>
      <c r="H391" s="171">
        <v>95</v>
      </c>
      <c r="I391" s="217">
        <v>658.22</v>
      </c>
      <c r="J391" s="217">
        <v>307.67</v>
      </c>
    </row>
    <row r="392" spans="1:10" ht="23.25">
      <c r="A392" s="215"/>
      <c r="B392" s="171">
        <v>9</v>
      </c>
      <c r="C392" s="216">
        <v>87.6292</v>
      </c>
      <c r="D392" s="216">
        <v>87.6524</v>
      </c>
      <c r="E392" s="216">
        <f t="shared" si="33"/>
        <v>0.023200000000002774</v>
      </c>
      <c r="F392" s="225">
        <f t="shared" si="34"/>
        <v>66.9320870117211</v>
      </c>
      <c r="G392" s="171">
        <f t="shared" si="35"/>
        <v>346.62000000000006</v>
      </c>
      <c r="H392" s="171">
        <v>96</v>
      </c>
      <c r="I392" s="217">
        <v>691.45</v>
      </c>
      <c r="J392" s="217">
        <v>344.83</v>
      </c>
    </row>
    <row r="393" spans="1:10" ht="23.25">
      <c r="A393" s="215">
        <v>22354</v>
      </c>
      <c r="B393" s="171">
        <v>1</v>
      </c>
      <c r="C393" s="216">
        <v>85.3704</v>
      </c>
      <c r="D393" s="216">
        <v>85.3892</v>
      </c>
      <c r="E393" s="216">
        <f t="shared" si="33"/>
        <v>0.018799999999998818</v>
      </c>
      <c r="F393" s="225">
        <f t="shared" si="34"/>
        <v>59.352801894234624</v>
      </c>
      <c r="G393" s="171">
        <f t="shared" si="35"/>
        <v>316.75</v>
      </c>
      <c r="H393" s="171">
        <v>97</v>
      </c>
      <c r="I393" s="217">
        <v>842.65</v>
      </c>
      <c r="J393" s="217">
        <v>525.9</v>
      </c>
    </row>
    <row r="394" spans="1:10" ht="23.25">
      <c r="A394" s="215"/>
      <c r="B394" s="171">
        <v>2</v>
      </c>
      <c r="C394" s="216">
        <v>87.4142</v>
      </c>
      <c r="D394" s="216">
        <v>87.4337</v>
      </c>
      <c r="E394" s="216">
        <f t="shared" si="33"/>
        <v>0.019500000000007844</v>
      </c>
      <c r="F394" s="225">
        <f t="shared" si="34"/>
        <v>68.07946095034684</v>
      </c>
      <c r="G394" s="171">
        <f t="shared" si="35"/>
        <v>286.42999999999995</v>
      </c>
      <c r="H394" s="171">
        <v>98</v>
      </c>
      <c r="I394" s="217">
        <v>826.52</v>
      </c>
      <c r="J394" s="217">
        <v>540.09</v>
      </c>
    </row>
    <row r="395" spans="1:10" ht="23.25">
      <c r="A395" s="215"/>
      <c r="B395" s="171">
        <v>3</v>
      </c>
      <c r="C395" s="216">
        <v>85.8482</v>
      </c>
      <c r="D395" s="216">
        <v>85.8627</v>
      </c>
      <c r="E395" s="216">
        <f t="shared" si="33"/>
        <v>0.014499999999998181</v>
      </c>
      <c r="F395" s="225">
        <f t="shared" si="34"/>
        <v>51.20418108622848</v>
      </c>
      <c r="G395" s="171">
        <f t="shared" si="35"/>
        <v>283.18</v>
      </c>
      <c r="H395" s="171">
        <v>99</v>
      </c>
      <c r="I395" s="217">
        <v>783.25</v>
      </c>
      <c r="J395" s="217">
        <v>500.07</v>
      </c>
    </row>
    <row r="396" spans="1:10" ht="23.25">
      <c r="A396" s="215">
        <v>22360</v>
      </c>
      <c r="B396" s="171">
        <v>4</v>
      </c>
      <c r="C396" s="216">
        <v>84.9794</v>
      </c>
      <c r="D396" s="216">
        <v>84.998</v>
      </c>
      <c r="E396" s="216">
        <f t="shared" si="33"/>
        <v>0.01860000000000639</v>
      </c>
      <c r="F396" s="225">
        <f t="shared" si="34"/>
        <v>62.02067355787393</v>
      </c>
      <c r="G396" s="171">
        <f t="shared" si="35"/>
        <v>299.9</v>
      </c>
      <c r="H396" s="171">
        <v>100</v>
      </c>
      <c r="I396" s="217">
        <v>765.25</v>
      </c>
      <c r="J396" s="217">
        <v>465.35</v>
      </c>
    </row>
    <row r="397" spans="1:10" ht="23.25">
      <c r="A397" s="215"/>
      <c r="B397" s="171">
        <v>5</v>
      </c>
      <c r="C397" s="216">
        <v>85.0004</v>
      </c>
      <c r="D397" s="216">
        <v>85.0223</v>
      </c>
      <c r="E397" s="216">
        <f t="shared" si="33"/>
        <v>0.02190000000000225</v>
      </c>
      <c r="F397" s="225">
        <f t="shared" si="34"/>
        <v>77.420723300464</v>
      </c>
      <c r="G397" s="171">
        <f t="shared" si="35"/>
        <v>282.87</v>
      </c>
      <c r="H397" s="171">
        <v>101</v>
      </c>
      <c r="I397" s="217">
        <v>839.44</v>
      </c>
      <c r="J397" s="217">
        <v>556.57</v>
      </c>
    </row>
    <row r="398" spans="1:10" ht="23.25">
      <c r="A398" s="215"/>
      <c r="B398" s="171">
        <v>6</v>
      </c>
      <c r="C398" s="216">
        <v>87.3406</v>
      </c>
      <c r="D398" s="216">
        <v>87.3547</v>
      </c>
      <c r="E398" s="216">
        <f t="shared" si="33"/>
        <v>0.014099999999999113</v>
      </c>
      <c r="F398" s="225">
        <f t="shared" si="34"/>
        <v>51.30630958445204</v>
      </c>
      <c r="G398" s="171">
        <f t="shared" si="35"/>
        <v>274.82000000000005</v>
      </c>
      <c r="H398" s="171">
        <v>102</v>
      </c>
      <c r="I398" s="217">
        <v>820.24</v>
      </c>
      <c r="J398" s="217">
        <v>545.42</v>
      </c>
    </row>
    <row r="399" spans="1:10" ht="23.25">
      <c r="A399" s="215">
        <v>22366</v>
      </c>
      <c r="B399" s="171">
        <v>7</v>
      </c>
      <c r="C399" s="216">
        <v>86.4053</v>
      </c>
      <c r="D399" s="216">
        <v>86.4213</v>
      </c>
      <c r="E399" s="216">
        <f t="shared" si="33"/>
        <v>0.016000000000005343</v>
      </c>
      <c r="F399" s="225">
        <f t="shared" si="34"/>
        <v>53.54214770941789</v>
      </c>
      <c r="G399" s="171">
        <f t="shared" si="35"/>
        <v>298.8299999999999</v>
      </c>
      <c r="H399" s="171">
        <v>103</v>
      </c>
      <c r="I399" s="217">
        <v>840.06</v>
      </c>
      <c r="J399" s="217">
        <v>541.23</v>
      </c>
    </row>
    <row r="400" spans="1:10" ht="23.25">
      <c r="A400" s="152"/>
      <c r="B400" s="171">
        <v>8</v>
      </c>
      <c r="C400" s="159">
        <v>84.7647</v>
      </c>
      <c r="D400" s="159">
        <v>84.7795</v>
      </c>
      <c r="E400" s="159">
        <f t="shared" si="33"/>
        <v>0.014799999999993929</v>
      </c>
      <c r="F400" s="225">
        <f t="shared" si="34"/>
        <v>44.156696601706386</v>
      </c>
      <c r="G400" s="212">
        <f t="shared" si="35"/>
        <v>335.16999999999996</v>
      </c>
      <c r="H400" s="171">
        <v>104</v>
      </c>
      <c r="I400" s="168">
        <v>578.43</v>
      </c>
      <c r="J400" s="168">
        <v>243.26</v>
      </c>
    </row>
    <row r="401" spans="1:10" ht="24" thickBot="1">
      <c r="A401" s="219"/>
      <c r="B401" s="220">
        <v>9</v>
      </c>
      <c r="C401" s="221">
        <v>87.6064</v>
      </c>
      <c r="D401" s="221">
        <v>87.6264</v>
      </c>
      <c r="E401" s="221">
        <f t="shared" si="33"/>
        <v>0.020000000000010232</v>
      </c>
      <c r="F401" s="229">
        <f t="shared" si="34"/>
        <v>60.7699553341139</v>
      </c>
      <c r="G401" s="222">
        <f t="shared" si="35"/>
        <v>329.11000000000007</v>
      </c>
      <c r="H401" s="220">
        <v>105</v>
      </c>
      <c r="I401" s="223">
        <v>776.32</v>
      </c>
      <c r="J401" s="223">
        <v>447.21</v>
      </c>
    </row>
    <row r="402" spans="1:10" ht="23.25">
      <c r="A402" s="200">
        <v>22373</v>
      </c>
      <c r="B402" s="201">
        <v>1</v>
      </c>
      <c r="C402" s="202">
        <v>85.4192</v>
      </c>
      <c r="D402" s="202">
        <v>85.4509</v>
      </c>
      <c r="E402" s="202">
        <f t="shared" si="33"/>
        <v>0.03170000000000073</v>
      </c>
      <c r="F402" s="227">
        <f aca="true" t="shared" si="36" ref="F402:F465">((10^6)*E402/G402)</f>
        <v>114.7843719448192</v>
      </c>
      <c r="G402" s="218">
        <f aca="true" t="shared" si="37" ref="G402:G515">I402-J402</f>
        <v>276.1700000000001</v>
      </c>
      <c r="H402" s="171">
        <v>1</v>
      </c>
      <c r="I402" s="205">
        <v>822.7</v>
      </c>
      <c r="J402" s="205">
        <v>546.53</v>
      </c>
    </row>
    <row r="403" spans="1:10" ht="23.25">
      <c r="A403" s="152"/>
      <c r="B403" s="171">
        <v>2</v>
      </c>
      <c r="C403" s="159">
        <v>87.5014</v>
      </c>
      <c r="D403" s="159">
        <v>87.531</v>
      </c>
      <c r="E403" s="159">
        <f t="shared" si="33"/>
        <v>0.02960000000000207</v>
      </c>
      <c r="F403" s="225">
        <f t="shared" si="36"/>
        <v>86.4435488581335</v>
      </c>
      <c r="G403" s="212">
        <f t="shared" si="37"/>
        <v>342.41999999999996</v>
      </c>
      <c r="H403" s="171">
        <v>2</v>
      </c>
      <c r="I403" s="168">
        <v>656.67</v>
      </c>
      <c r="J403" s="168">
        <v>314.25</v>
      </c>
    </row>
    <row r="404" spans="1:10" ht="23.25">
      <c r="A404" s="152"/>
      <c r="B404" s="171">
        <v>3</v>
      </c>
      <c r="C404" s="159">
        <v>85.8982</v>
      </c>
      <c r="D404" s="159">
        <v>85.9271</v>
      </c>
      <c r="E404" s="159">
        <f t="shared" si="33"/>
        <v>0.028899999999993042</v>
      </c>
      <c r="F404" s="225">
        <f t="shared" si="36"/>
        <v>92.25268937336179</v>
      </c>
      <c r="G404" s="212">
        <f t="shared" si="37"/>
        <v>313.27</v>
      </c>
      <c r="H404" s="171">
        <v>3</v>
      </c>
      <c r="I404" s="168">
        <v>699.16</v>
      </c>
      <c r="J404" s="168">
        <v>385.89</v>
      </c>
    </row>
    <row r="405" spans="1:10" ht="23.25">
      <c r="A405" s="152">
        <v>22396</v>
      </c>
      <c r="B405" s="171">
        <v>4</v>
      </c>
      <c r="C405" s="159">
        <v>85.059</v>
      </c>
      <c r="D405" s="159">
        <v>85.0859</v>
      </c>
      <c r="E405" s="159">
        <f t="shared" si="33"/>
        <v>0.026899999999997704</v>
      </c>
      <c r="F405" s="225">
        <f t="shared" si="36"/>
        <v>97.51676635851986</v>
      </c>
      <c r="G405" s="212">
        <f t="shared" si="37"/>
        <v>275.85</v>
      </c>
      <c r="H405" s="171">
        <v>4</v>
      </c>
      <c r="I405" s="168">
        <v>848.21</v>
      </c>
      <c r="J405" s="168">
        <v>572.36</v>
      </c>
    </row>
    <row r="406" spans="1:10" ht="23.25">
      <c r="A406" s="152"/>
      <c r="B406" s="171">
        <v>5</v>
      </c>
      <c r="C406" s="159">
        <v>85.0732</v>
      </c>
      <c r="D406" s="159">
        <v>85.1027</v>
      </c>
      <c r="E406" s="159">
        <f t="shared" si="33"/>
        <v>0.02949999999999875</v>
      </c>
      <c r="F406" s="225">
        <f t="shared" si="36"/>
        <v>84.02164625462476</v>
      </c>
      <c r="G406" s="212">
        <f t="shared" si="37"/>
        <v>351.09999999999997</v>
      </c>
      <c r="H406" s="171">
        <v>5</v>
      </c>
      <c r="I406" s="168">
        <v>720.52</v>
      </c>
      <c r="J406" s="168">
        <v>369.42</v>
      </c>
    </row>
    <row r="407" spans="1:10" ht="23.25">
      <c r="A407" s="152"/>
      <c r="B407" s="171">
        <v>6</v>
      </c>
      <c r="C407" s="159">
        <v>87.4349</v>
      </c>
      <c r="D407" s="159">
        <v>87.4613</v>
      </c>
      <c r="E407" s="159">
        <f t="shared" si="33"/>
        <v>0.026399999999995316</v>
      </c>
      <c r="F407" s="225">
        <f t="shared" si="36"/>
        <v>92.93811166653285</v>
      </c>
      <c r="G407" s="212">
        <f t="shared" si="37"/>
        <v>284.05999999999995</v>
      </c>
      <c r="H407" s="171">
        <v>6</v>
      </c>
      <c r="I407" s="168">
        <v>840.93</v>
      </c>
      <c r="J407" s="168">
        <v>556.87</v>
      </c>
    </row>
    <row r="408" spans="1:10" ht="23.25">
      <c r="A408" s="152">
        <v>22405</v>
      </c>
      <c r="B408" s="171">
        <v>1</v>
      </c>
      <c r="C408" s="159">
        <v>85.4225</v>
      </c>
      <c r="D408" s="159">
        <v>85.4386</v>
      </c>
      <c r="E408" s="159">
        <f t="shared" si="33"/>
        <v>0.016099999999994452</v>
      </c>
      <c r="F408" s="225">
        <f t="shared" si="36"/>
        <v>53.84795478107779</v>
      </c>
      <c r="G408" s="212">
        <f t="shared" si="37"/>
        <v>298.99000000000007</v>
      </c>
      <c r="H408" s="171">
        <v>7</v>
      </c>
      <c r="I408" s="168">
        <v>716.95</v>
      </c>
      <c r="J408" s="168">
        <v>417.96</v>
      </c>
    </row>
    <row r="409" spans="1:10" ht="23.25">
      <c r="A409" s="152"/>
      <c r="B409" s="171">
        <v>2</v>
      </c>
      <c r="C409" s="159">
        <v>87.4545</v>
      </c>
      <c r="D409" s="159">
        <v>87.4786</v>
      </c>
      <c r="E409" s="159">
        <f t="shared" si="33"/>
        <v>0.02410000000000423</v>
      </c>
      <c r="F409" s="225">
        <f t="shared" si="36"/>
        <v>81.31727232852256</v>
      </c>
      <c r="G409" s="212">
        <f t="shared" si="37"/>
        <v>296.36999999999995</v>
      </c>
      <c r="H409" s="171">
        <v>8</v>
      </c>
      <c r="I409" s="168">
        <v>787.3</v>
      </c>
      <c r="J409" s="168">
        <v>490.93</v>
      </c>
    </row>
    <row r="410" spans="1:10" ht="23.25">
      <c r="A410" s="152"/>
      <c r="B410" s="171">
        <v>3</v>
      </c>
      <c r="C410" s="159">
        <v>85.855</v>
      </c>
      <c r="D410" s="159">
        <v>85.8806</v>
      </c>
      <c r="E410" s="159">
        <f t="shared" si="33"/>
        <v>0.02559999999999718</v>
      </c>
      <c r="F410" s="225">
        <f t="shared" si="36"/>
        <v>86.23012665048903</v>
      </c>
      <c r="G410" s="212">
        <f t="shared" si="37"/>
        <v>296.88</v>
      </c>
      <c r="H410" s="171">
        <v>9</v>
      </c>
      <c r="I410" s="168">
        <v>695.48</v>
      </c>
      <c r="J410" s="168">
        <v>398.6</v>
      </c>
    </row>
    <row r="411" spans="1:10" ht="23.25">
      <c r="A411" s="152">
        <v>22422</v>
      </c>
      <c r="B411" s="171">
        <v>4</v>
      </c>
      <c r="C411" s="159">
        <v>84.9804</v>
      </c>
      <c r="D411" s="159">
        <v>84.997</v>
      </c>
      <c r="E411" s="159">
        <f t="shared" si="33"/>
        <v>0.01659999999999684</v>
      </c>
      <c r="F411" s="225">
        <f t="shared" si="36"/>
        <v>52.824184566417934</v>
      </c>
      <c r="G411" s="212">
        <f t="shared" si="37"/>
        <v>314.25000000000006</v>
      </c>
      <c r="H411" s="171">
        <v>10</v>
      </c>
      <c r="I411" s="168">
        <v>707.95</v>
      </c>
      <c r="J411" s="168">
        <v>393.7</v>
      </c>
    </row>
    <row r="412" spans="1:10" ht="23.25">
      <c r="A412" s="152"/>
      <c r="B412" s="171">
        <v>5</v>
      </c>
      <c r="C412" s="159">
        <v>85.0418</v>
      </c>
      <c r="D412" s="159">
        <v>85.0682</v>
      </c>
      <c r="E412" s="159">
        <f t="shared" si="33"/>
        <v>0.026400000000009527</v>
      </c>
      <c r="F412" s="225">
        <f t="shared" si="36"/>
        <v>74.76000339820894</v>
      </c>
      <c r="G412" s="212">
        <f t="shared" si="37"/>
        <v>353.13000000000005</v>
      </c>
      <c r="H412" s="171">
        <v>11</v>
      </c>
      <c r="I412" s="168">
        <v>623.96</v>
      </c>
      <c r="J412" s="168">
        <v>270.83</v>
      </c>
    </row>
    <row r="413" spans="1:10" ht="23.25">
      <c r="A413" s="152"/>
      <c r="B413" s="171">
        <v>6</v>
      </c>
      <c r="C413" s="159">
        <v>87.3897</v>
      </c>
      <c r="D413" s="159">
        <v>87.4131</v>
      </c>
      <c r="E413" s="159">
        <f t="shared" si="33"/>
        <v>0.023399999999995202</v>
      </c>
      <c r="F413" s="225">
        <f t="shared" si="36"/>
        <v>70.44797687859827</v>
      </c>
      <c r="G413" s="212">
        <f t="shared" si="37"/>
        <v>332.16</v>
      </c>
      <c r="H413" s="171">
        <v>12</v>
      </c>
      <c r="I413" s="168">
        <v>668.5</v>
      </c>
      <c r="J413" s="168">
        <v>336.34</v>
      </c>
    </row>
    <row r="414" spans="1:10" ht="23.25">
      <c r="A414" s="152">
        <v>22436</v>
      </c>
      <c r="B414" s="171">
        <v>19</v>
      </c>
      <c r="C414" s="159">
        <v>88.9782</v>
      </c>
      <c r="D414" s="159">
        <v>89.0013</v>
      </c>
      <c r="E414" s="159">
        <f t="shared" si="33"/>
        <v>0.023099999999999454</v>
      </c>
      <c r="F414" s="225">
        <f t="shared" si="36"/>
        <v>78.81538094100604</v>
      </c>
      <c r="G414" s="212">
        <f t="shared" si="37"/>
        <v>293.0899999999999</v>
      </c>
      <c r="H414" s="171">
        <v>13</v>
      </c>
      <c r="I414" s="168">
        <v>848.05</v>
      </c>
      <c r="J414" s="168">
        <v>554.96</v>
      </c>
    </row>
    <row r="415" spans="1:10" ht="23.25">
      <c r="A415" s="152"/>
      <c r="B415" s="171">
        <v>20</v>
      </c>
      <c r="C415" s="159">
        <v>84.7061</v>
      </c>
      <c r="D415" s="159">
        <v>84.7305</v>
      </c>
      <c r="E415" s="159">
        <f t="shared" si="33"/>
        <v>0.024399999999999977</v>
      </c>
      <c r="F415" s="225">
        <f t="shared" si="36"/>
        <v>62.31643468267138</v>
      </c>
      <c r="G415" s="212">
        <f t="shared" si="37"/>
        <v>391.55</v>
      </c>
      <c r="H415" s="171">
        <v>14</v>
      </c>
      <c r="I415" s="168">
        <v>726.97</v>
      </c>
      <c r="J415" s="168">
        <v>335.42</v>
      </c>
    </row>
    <row r="416" spans="1:10" ht="23.25">
      <c r="A416" s="152"/>
      <c r="B416" s="171">
        <v>21</v>
      </c>
      <c r="C416" s="159">
        <v>86.3832</v>
      </c>
      <c r="D416" s="159">
        <v>86.4093</v>
      </c>
      <c r="E416" s="159">
        <f t="shared" si="33"/>
        <v>0.026099999999999568</v>
      </c>
      <c r="F416" s="225">
        <f t="shared" si="36"/>
        <v>76.73987827467458</v>
      </c>
      <c r="G416" s="212">
        <f t="shared" si="37"/>
        <v>340.10999999999996</v>
      </c>
      <c r="H416" s="171">
        <v>15</v>
      </c>
      <c r="I416" s="168">
        <v>676.31</v>
      </c>
      <c r="J416" s="168">
        <v>336.2</v>
      </c>
    </row>
    <row r="417" spans="1:10" ht="23.25">
      <c r="A417" s="152">
        <v>22459</v>
      </c>
      <c r="B417" s="171">
        <v>22</v>
      </c>
      <c r="C417" s="159">
        <v>85.1545</v>
      </c>
      <c r="D417" s="159">
        <v>85.1836</v>
      </c>
      <c r="E417" s="159">
        <f t="shared" si="33"/>
        <v>0.02909999999999968</v>
      </c>
      <c r="F417" s="225">
        <f t="shared" si="36"/>
        <v>88.3209906519354</v>
      </c>
      <c r="G417" s="212">
        <f t="shared" si="37"/>
        <v>329.48</v>
      </c>
      <c r="H417" s="171">
        <v>16</v>
      </c>
      <c r="I417" s="168">
        <v>820.63</v>
      </c>
      <c r="J417" s="168">
        <v>491.15</v>
      </c>
    </row>
    <row r="418" spans="1:10" ht="23.25">
      <c r="A418" s="152"/>
      <c r="B418" s="171">
        <v>23</v>
      </c>
      <c r="C418" s="159">
        <v>87.7308</v>
      </c>
      <c r="D418" s="159">
        <v>87.7554</v>
      </c>
      <c r="E418" s="159">
        <f t="shared" si="33"/>
        <v>0.024599999999992406</v>
      </c>
      <c r="F418" s="225">
        <f t="shared" si="36"/>
        <v>77.2661599346454</v>
      </c>
      <c r="G418" s="212">
        <f t="shared" si="37"/>
        <v>318.38</v>
      </c>
      <c r="H418" s="171">
        <v>17</v>
      </c>
      <c r="I418" s="168">
        <v>848.56</v>
      </c>
      <c r="J418" s="168">
        <v>530.18</v>
      </c>
    </row>
    <row r="419" spans="1:10" ht="23.25">
      <c r="A419" s="152"/>
      <c r="B419" s="171">
        <v>24</v>
      </c>
      <c r="C419" s="159">
        <v>88.0809</v>
      </c>
      <c r="D419" s="159">
        <v>88.1028</v>
      </c>
      <c r="E419" s="159">
        <f t="shared" si="33"/>
        <v>0.02190000000000225</v>
      </c>
      <c r="F419" s="225">
        <f t="shared" si="36"/>
        <v>71.00476607334646</v>
      </c>
      <c r="G419" s="212">
        <f t="shared" si="37"/>
        <v>308.43000000000006</v>
      </c>
      <c r="H419" s="171">
        <v>18</v>
      </c>
      <c r="I419" s="168">
        <v>709.58</v>
      </c>
      <c r="J419" s="168">
        <v>401.15</v>
      </c>
    </row>
    <row r="420" spans="1:10" ht="23.25">
      <c r="A420" s="152">
        <v>22465</v>
      </c>
      <c r="B420" s="171">
        <v>1</v>
      </c>
      <c r="C420" s="159">
        <v>85.4092</v>
      </c>
      <c r="D420" s="159">
        <v>85.4196</v>
      </c>
      <c r="E420" s="159">
        <f t="shared" si="33"/>
        <v>0.010400000000004184</v>
      </c>
      <c r="F420" s="225">
        <f t="shared" si="36"/>
        <v>32.04436912649572</v>
      </c>
      <c r="G420" s="212">
        <f t="shared" si="37"/>
        <v>324.54999999999995</v>
      </c>
      <c r="H420" s="171">
        <v>19</v>
      </c>
      <c r="I420" s="168">
        <v>694.91</v>
      </c>
      <c r="J420" s="168">
        <v>370.36</v>
      </c>
    </row>
    <row r="421" spans="1:10" ht="23.25">
      <c r="A421" s="152"/>
      <c r="B421" s="171">
        <v>2</v>
      </c>
      <c r="C421" s="159">
        <v>87.5064</v>
      </c>
      <c r="D421" s="159">
        <v>87.5086</v>
      </c>
      <c r="E421" s="159">
        <f t="shared" si="33"/>
        <v>0.002200000000001978</v>
      </c>
      <c r="F421" s="225">
        <f t="shared" si="36"/>
        <v>6.137536615991011</v>
      </c>
      <c r="G421" s="212">
        <f t="shared" si="37"/>
        <v>358.45000000000005</v>
      </c>
      <c r="H421" s="171">
        <v>20</v>
      </c>
      <c r="I421" s="168">
        <v>819.72</v>
      </c>
      <c r="J421" s="168">
        <v>461.27</v>
      </c>
    </row>
    <row r="422" spans="1:10" ht="23.25">
      <c r="A422" s="152"/>
      <c r="B422" s="171">
        <v>3</v>
      </c>
      <c r="C422" s="159">
        <v>85.8973</v>
      </c>
      <c r="D422" s="159">
        <v>85.9028</v>
      </c>
      <c r="E422" s="159">
        <f t="shared" si="33"/>
        <v>0.00549999999999784</v>
      </c>
      <c r="F422" s="225">
        <f t="shared" si="36"/>
        <v>17.402860397411217</v>
      </c>
      <c r="G422" s="212">
        <f t="shared" si="37"/>
        <v>316.03999999999996</v>
      </c>
      <c r="H422" s="171">
        <v>21</v>
      </c>
      <c r="I422" s="168">
        <v>853.52</v>
      </c>
      <c r="J422" s="168">
        <v>537.48</v>
      </c>
    </row>
    <row r="423" spans="1:10" ht="23.25">
      <c r="A423" s="152">
        <v>22472</v>
      </c>
      <c r="B423" s="171">
        <v>4</v>
      </c>
      <c r="C423" s="159">
        <v>85.0658</v>
      </c>
      <c r="D423" s="159">
        <v>85.0702</v>
      </c>
      <c r="E423" s="159">
        <f t="shared" si="33"/>
        <v>0.004400000000003956</v>
      </c>
      <c r="F423" s="225">
        <f t="shared" si="36"/>
        <v>13.010437919524401</v>
      </c>
      <c r="G423" s="212">
        <f t="shared" si="37"/>
        <v>338.18999999999994</v>
      </c>
      <c r="H423" s="171">
        <v>22</v>
      </c>
      <c r="I423" s="168">
        <v>711.04</v>
      </c>
      <c r="J423" s="168">
        <v>372.85</v>
      </c>
    </row>
    <row r="424" spans="1:10" ht="23.25">
      <c r="A424" s="152"/>
      <c r="B424" s="171">
        <v>5</v>
      </c>
      <c r="C424" s="159">
        <v>85.0846</v>
      </c>
      <c r="D424" s="159">
        <v>85.0925</v>
      </c>
      <c r="E424" s="159">
        <f t="shared" si="33"/>
        <v>0.007900000000006457</v>
      </c>
      <c r="F424" s="225">
        <f t="shared" si="36"/>
        <v>21.388926492504286</v>
      </c>
      <c r="G424" s="212">
        <f t="shared" si="37"/>
        <v>369.34999999999997</v>
      </c>
      <c r="H424" s="171">
        <v>23</v>
      </c>
      <c r="I424" s="168">
        <v>738.93</v>
      </c>
      <c r="J424" s="168">
        <v>369.58</v>
      </c>
    </row>
    <row r="425" spans="1:10" ht="23.25">
      <c r="A425" s="152"/>
      <c r="B425" s="171">
        <v>6</v>
      </c>
      <c r="C425" s="159">
        <v>87.444</v>
      </c>
      <c r="D425" s="159">
        <v>87.4455</v>
      </c>
      <c r="E425" s="159">
        <f t="shared" si="33"/>
        <v>0.0014999999999929514</v>
      </c>
      <c r="F425" s="225">
        <f t="shared" si="36"/>
        <v>5.079580088022184</v>
      </c>
      <c r="G425" s="212">
        <f t="shared" si="37"/>
        <v>295.30000000000007</v>
      </c>
      <c r="H425" s="171">
        <v>24</v>
      </c>
      <c r="I425" s="168">
        <v>717.33</v>
      </c>
      <c r="J425" s="168">
        <v>422.03</v>
      </c>
    </row>
    <row r="426" spans="1:10" ht="23.25">
      <c r="A426" s="152">
        <v>22480</v>
      </c>
      <c r="B426" s="171">
        <v>7</v>
      </c>
      <c r="C426" s="159">
        <v>86.4687</v>
      </c>
      <c r="D426" s="159">
        <v>86.4728</v>
      </c>
      <c r="E426" s="159">
        <f t="shared" si="33"/>
        <v>0.004100000000008208</v>
      </c>
      <c r="F426" s="225">
        <f t="shared" si="36"/>
        <v>11.658325750705778</v>
      </c>
      <c r="G426" s="212">
        <f t="shared" si="37"/>
        <v>351.68</v>
      </c>
      <c r="H426" s="171">
        <v>25</v>
      </c>
      <c r="I426" s="168">
        <v>719.12</v>
      </c>
      <c r="J426" s="168">
        <v>367.44</v>
      </c>
    </row>
    <row r="427" spans="1:10" ht="23.25">
      <c r="A427" s="152"/>
      <c r="B427" s="171">
        <v>8</v>
      </c>
      <c r="C427" s="159">
        <v>84.9333</v>
      </c>
      <c r="D427" s="159">
        <v>84.9339</v>
      </c>
      <c r="E427" s="159">
        <f t="shared" si="33"/>
        <v>0.0005999999999914962</v>
      </c>
      <c r="F427" s="225">
        <f t="shared" si="36"/>
        <v>2.064267529042511</v>
      </c>
      <c r="G427" s="212">
        <f t="shared" si="37"/>
        <v>290.65999999999997</v>
      </c>
      <c r="H427" s="171">
        <v>26</v>
      </c>
      <c r="I427" s="168">
        <v>862.4</v>
      </c>
      <c r="J427" s="168">
        <v>571.74</v>
      </c>
    </row>
    <row r="428" spans="1:10" ht="23.25">
      <c r="A428" s="152"/>
      <c r="B428" s="171">
        <v>9</v>
      </c>
      <c r="C428" s="159">
        <v>87.6638</v>
      </c>
      <c r="D428" s="159">
        <v>87.6684</v>
      </c>
      <c r="E428" s="159">
        <f t="shared" si="33"/>
        <v>0.004600000000010596</v>
      </c>
      <c r="F428" s="225">
        <f t="shared" si="36"/>
        <v>13.366264710186243</v>
      </c>
      <c r="G428" s="212">
        <f t="shared" si="37"/>
        <v>344.15</v>
      </c>
      <c r="H428" s="171">
        <v>27</v>
      </c>
      <c r="I428" s="168">
        <v>713.79</v>
      </c>
      <c r="J428" s="168">
        <v>369.64</v>
      </c>
    </row>
    <row r="429" spans="1:10" ht="23.25">
      <c r="A429" s="152">
        <v>22499</v>
      </c>
      <c r="B429" s="171">
        <v>1</v>
      </c>
      <c r="C429" s="159">
        <v>85.4366</v>
      </c>
      <c r="D429" s="159">
        <v>85.4511</v>
      </c>
      <c r="E429" s="159">
        <f t="shared" si="33"/>
        <v>0.014499999999998181</v>
      </c>
      <c r="F429" s="225">
        <f t="shared" si="36"/>
        <v>43.790770717559134</v>
      </c>
      <c r="G429" s="212">
        <f t="shared" si="37"/>
        <v>331.12</v>
      </c>
      <c r="H429" s="171">
        <v>28</v>
      </c>
      <c r="I429" s="168">
        <v>842.86</v>
      </c>
      <c r="J429" s="168">
        <v>511.74</v>
      </c>
    </row>
    <row r="430" spans="1:10" ht="23.25">
      <c r="A430" s="152"/>
      <c r="B430" s="171">
        <v>2</v>
      </c>
      <c r="C430" s="159">
        <v>87.5077</v>
      </c>
      <c r="D430" s="159">
        <v>87.5192</v>
      </c>
      <c r="E430" s="159">
        <f t="shared" si="33"/>
        <v>0.011499999999998067</v>
      </c>
      <c r="F430" s="225">
        <f t="shared" si="36"/>
        <v>38.08325330330187</v>
      </c>
      <c r="G430" s="212">
        <f t="shared" si="37"/>
        <v>301.97</v>
      </c>
      <c r="H430" s="171">
        <v>29</v>
      </c>
      <c r="I430" s="168">
        <v>838.6</v>
      </c>
      <c r="J430" s="168">
        <v>536.63</v>
      </c>
    </row>
    <row r="431" spans="1:10" ht="23.25">
      <c r="A431" s="152"/>
      <c r="B431" s="171">
        <v>3</v>
      </c>
      <c r="C431" s="159">
        <v>85.895</v>
      </c>
      <c r="D431" s="159">
        <v>85.9105</v>
      </c>
      <c r="E431" s="159">
        <f t="shared" si="33"/>
        <v>0.015500000000002956</v>
      </c>
      <c r="F431" s="225">
        <f t="shared" si="36"/>
        <v>42.507678806502184</v>
      </c>
      <c r="G431" s="212">
        <f t="shared" si="37"/>
        <v>364.64</v>
      </c>
      <c r="H431" s="171">
        <v>30</v>
      </c>
      <c r="I431" s="168">
        <v>702.24</v>
      </c>
      <c r="J431" s="168">
        <v>337.6</v>
      </c>
    </row>
    <row r="432" spans="1:10" ht="23.25">
      <c r="A432" s="152">
        <v>22503</v>
      </c>
      <c r="B432" s="171">
        <v>4</v>
      </c>
      <c r="C432" s="159">
        <v>85.0514</v>
      </c>
      <c r="D432" s="159">
        <v>85.0663</v>
      </c>
      <c r="E432" s="159">
        <f t="shared" si="33"/>
        <v>0.014899999999997249</v>
      </c>
      <c r="F432" s="225">
        <f t="shared" si="36"/>
        <v>56.87022900762309</v>
      </c>
      <c r="G432" s="212">
        <f t="shared" si="37"/>
        <v>262</v>
      </c>
      <c r="H432" s="171">
        <v>31</v>
      </c>
      <c r="I432" s="168">
        <v>789.11</v>
      </c>
      <c r="J432" s="168">
        <v>527.11</v>
      </c>
    </row>
    <row r="433" spans="1:10" ht="23.25">
      <c r="A433" s="152"/>
      <c r="B433" s="171">
        <v>5</v>
      </c>
      <c r="C433" s="159">
        <v>85.0672</v>
      </c>
      <c r="D433" s="159">
        <v>85.0829</v>
      </c>
      <c r="E433" s="159">
        <f t="shared" si="33"/>
        <v>0.015699999999995384</v>
      </c>
      <c r="F433" s="225">
        <f t="shared" si="36"/>
        <v>53.761599835617524</v>
      </c>
      <c r="G433" s="212">
        <f t="shared" si="37"/>
        <v>292.03</v>
      </c>
      <c r="H433" s="171">
        <v>32</v>
      </c>
      <c r="I433" s="168">
        <v>791.75</v>
      </c>
      <c r="J433" s="168">
        <v>499.72</v>
      </c>
    </row>
    <row r="434" spans="1:10" ht="23.25">
      <c r="A434" s="152"/>
      <c r="B434" s="171">
        <v>6</v>
      </c>
      <c r="C434" s="159">
        <v>87.433</v>
      </c>
      <c r="D434" s="159">
        <v>87.4534</v>
      </c>
      <c r="E434" s="159">
        <f t="shared" si="33"/>
        <v>0.02039999999999509</v>
      </c>
      <c r="F434" s="225">
        <f t="shared" si="36"/>
        <v>66.45167595034069</v>
      </c>
      <c r="G434" s="212">
        <f t="shared" si="37"/>
        <v>306.99</v>
      </c>
      <c r="H434" s="171">
        <v>33</v>
      </c>
      <c r="I434" s="168">
        <v>692.77</v>
      </c>
      <c r="J434" s="168">
        <v>385.78</v>
      </c>
    </row>
    <row r="435" spans="1:10" ht="23.25">
      <c r="A435" s="152">
        <v>22512</v>
      </c>
      <c r="B435" s="171">
        <v>7</v>
      </c>
      <c r="C435" s="159">
        <v>86.4931</v>
      </c>
      <c r="D435" s="159">
        <v>86.5669</v>
      </c>
      <c r="E435" s="159">
        <f t="shared" si="33"/>
        <v>0.07380000000000564</v>
      </c>
      <c r="F435" s="225">
        <f t="shared" si="36"/>
        <v>290.8259773014094</v>
      </c>
      <c r="G435" s="212">
        <f t="shared" si="37"/>
        <v>253.76</v>
      </c>
      <c r="H435" s="171">
        <v>34</v>
      </c>
      <c r="I435" s="168">
        <v>764.99</v>
      </c>
      <c r="J435" s="168">
        <v>511.23</v>
      </c>
    </row>
    <row r="436" spans="1:10" ht="23.25">
      <c r="A436" s="152"/>
      <c r="B436" s="171">
        <v>8</v>
      </c>
      <c r="C436" s="159">
        <v>84.8502</v>
      </c>
      <c r="D436" s="159">
        <v>84.9255</v>
      </c>
      <c r="E436" s="159">
        <f t="shared" si="33"/>
        <v>0.07529999999999859</v>
      </c>
      <c r="F436" s="225">
        <f t="shared" si="36"/>
        <v>266.5581082516145</v>
      </c>
      <c r="G436" s="212">
        <f t="shared" si="37"/>
        <v>282.49</v>
      </c>
      <c r="H436" s="171">
        <v>35</v>
      </c>
      <c r="I436" s="168">
        <v>840.27</v>
      </c>
      <c r="J436" s="168">
        <v>557.78</v>
      </c>
    </row>
    <row r="437" spans="1:10" ht="23.25">
      <c r="A437" s="152"/>
      <c r="B437" s="171">
        <v>9</v>
      </c>
      <c r="C437" s="159">
        <v>87.6951</v>
      </c>
      <c r="D437" s="159">
        <v>87.7717</v>
      </c>
      <c r="E437" s="159">
        <f t="shared" si="33"/>
        <v>0.07659999999999911</v>
      </c>
      <c r="F437" s="225">
        <f t="shared" si="36"/>
        <v>255.80230422440843</v>
      </c>
      <c r="G437" s="212">
        <f t="shared" si="37"/>
        <v>299.45000000000005</v>
      </c>
      <c r="H437" s="171">
        <v>36</v>
      </c>
      <c r="I437" s="168">
        <v>799.35</v>
      </c>
      <c r="J437" s="168">
        <v>499.9</v>
      </c>
    </row>
    <row r="438" spans="1:10" ht="23.25">
      <c r="A438" s="152">
        <v>22516</v>
      </c>
      <c r="B438" s="171">
        <v>10</v>
      </c>
      <c r="C438" s="159">
        <v>85.1328</v>
      </c>
      <c r="D438" s="159">
        <v>85.1812</v>
      </c>
      <c r="E438" s="159">
        <f t="shared" si="33"/>
        <v>0.04840000000000089</v>
      </c>
      <c r="F438" s="225">
        <f t="shared" si="36"/>
        <v>175.62958124682808</v>
      </c>
      <c r="G438" s="212">
        <f t="shared" si="37"/>
        <v>275.58000000000004</v>
      </c>
      <c r="H438" s="171">
        <v>37</v>
      </c>
      <c r="I438" s="168">
        <v>837.35</v>
      </c>
      <c r="J438" s="168">
        <v>561.77</v>
      </c>
    </row>
    <row r="439" spans="1:10" ht="23.25">
      <c r="A439" s="152"/>
      <c r="B439" s="171">
        <v>11</v>
      </c>
      <c r="C439" s="159">
        <v>86.153</v>
      </c>
      <c r="D439" s="159">
        <v>86.206</v>
      </c>
      <c r="E439" s="159">
        <f t="shared" si="33"/>
        <v>0.05299999999999727</v>
      </c>
      <c r="F439" s="225">
        <f t="shared" si="36"/>
        <v>193.51540820796433</v>
      </c>
      <c r="G439" s="212">
        <f t="shared" si="37"/>
        <v>273.88</v>
      </c>
      <c r="H439" s="171">
        <v>38</v>
      </c>
      <c r="I439" s="168">
        <v>833.84</v>
      </c>
      <c r="J439" s="168">
        <v>559.96</v>
      </c>
    </row>
    <row r="440" spans="1:10" ht="23.25">
      <c r="A440" s="152"/>
      <c r="B440" s="171">
        <v>12</v>
      </c>
      <c r="C440" s="159">
        <v>84.8791</v>
      </c>
      <c r="D440" s="159">
        <v>84.9307</v>
      </c>
      <c r="E440" s="159">
        <f t="shared" si="33"/>
        <v>0.05160000000000764</v>
      </c>
      <c r="F440" s="225">
        <f t="shared" si="36"/>
        <v>162.13668499609628</v>
      </c>
      <c r="G440" s="212">
        <f t="shared" si="37"/>
        <v>318.25</v>
      </c>
      <c r="H440" s="171">
        <v>39</v>
      </c>
      <c r="I440" s="168">
        <v>810.11</v>
      </c>
      <c r="J440" s="168">
        <v>491.86</v>
      </c>
    </row>
    <row r="441" spans="1:10" ht="23.25">
      <c r="A441" s="152">
        <v>22530</v>
      </c>
      <c r="B441" s="171">
        <v>1</v>
      </c>
      <c r="C441" s="159">
        <v>85.4358</v>
      </c>
      <c r="D441" s="159">
        <v>85.4544</v>
      </c>
      <c r="E441" s="159">
        <f t="shared" si="33"/>
        <v>0.01860000000000639</v>
      </c>
      <c r="F441" s="225">
        <f t="shared" si="36"/>
        <v>52.18562370239153</v>
      </c>
      <c r="G441" s="212">
        <f t="shared" si="37"/>
        <v>356.41999999999996</v>
      </c>
      <c r="H441" s="171">
        <v>40</v>
      </c>
      <c r="I441" s="168">
        <v>706.54</v>
      </c>
      <c r="J441" s="168">
        <v>350.12</v>
      </c>
    </row>
    <row r="442" spans="1:10" ht="23.25">
      <c r="A442" s="152"/>
      <c r="B442" s="171">
        <v>2</v>
      </c>
      <c r="C442" s="159">
        <v>87.5131</v>
      </c>
      <c r="D442" s="159">
        <v>87.5312</v>
      </c>
      <c r="E442" s="159">
        <f t="shared" si="33"/>
        <v>0.018100000000004002</v>
      </c>
      <c r="F442" s="225">
        <f t="shared" si="36"/>
        <v>61.8951543959375</v>
      </c>
      <c r="G442" s="212">
        <f t="shared" si="37"/>
        <v>292.42999999999995</v>
      </c>
      <c r="H442" s="171">
        <v>41</v>
      </c>
      <c r="I442" s="168">
        <v>868.03</v>
      </c>
      <c r="J442" s="168">
        <v>575.6</v>
      </c>
    </row>
    <row r="443" spans="1:10" ht="23.25">
      <c r="A443" s="152"/>
      <c r="B443" s="171">
        <v>3</v>
      </c>
      <c r="C443" s="159">
        <v>85.9335</v>
      </c>
      <c r="D443" s="159">
        <v>85.9472</v>
      </c>
      <c r="E443" s="159">
        <f t="shared" si="33"/>
        <v>0.013700000000000045</v>
      </c>
      <c r="F443" s="225">
        <f t="shared" si="36"/>
        <v>-69.82670744138657</v>
      </c>
      <c r="G443" s="212">
        <f t="shared" si="37"/>
        <v>-196.2</v>
      </c>
      <c r="H443" s="171">
        <v>42</v>
      </c>
      <c r="I443" s="168">
        <v>304.51</v>
      </c>
      <c r="J443" s="168">
        <v>500.71</v>
      </c>
    </row>
    <row r="444" spans="1:10" ht="23.25">
      <c r="A444" s="152">
        <v>22542</v>
      </c>
      <c r="B444" s="171">
        <v>4</v>
      </c>
      <c r="C444" s="159">
        <v>85.0512</v>
      </c>
      <c r="D444" s="159">
        <v>85.0674</v>
      </c>
      <c r="E444" s="159">
        <f t="shared" si="33"/>
        <v>0.016200000000011983</v>
      </c>
      <c r="F444" s="225">
        <f t="shared" si="36"/>
        <v>48.89385205086164</v>
      </c>
      <c r="G444" s="212">
        <f t="shared" si="37"/>
        <v>331.3299999999999</v>
      </c>
      <c r="H444" s="171">
        <v>43</v>
      </c>
      <c r="I444" s="168">
        <v>637.18</v>
      </c>
      <c r="J444" s="168">
        <v>305.85</v>
      </c>
    </row>
    <row r="445" spans="1:10" ht="23.25">
      <c r="A445" s="152"/>
      <c r="B445" s="171">
        <v>5</v>
      </c>
      <c r="C445" s="159">
        <v>85.0826</v>
      </c>
      <c r="D445" s="159">
        <v>85.097</v>
      </c>
      <c r="E445" s="159">
        <f t="shared" si="33"/>
        <v>0.014399999999994861</v>
      </c>
      <c r="F445" s="225">
        <f t="shared" si="36"/>
        <v>50.96443107412798</v>
      </c>
      <c r="G445" s="212">
        <f t="shared" si="37"/>
        <v>282.55</v>
      </c>
      <c r="H445" s="171">
        <v>44</v>
      </c>
      <c r="I445" s="168">
        <v>791.5</v>
      </c>
      <c r="J445" s="168">
        <v>508.95</v>
      </c>
    </row>
    <row r="446" spans="1:10" ht="23.25">
      <c r="A446" s="152"/>
      <c r="B446" s="171">
        <v>6</v>
      </c>
      <c r="C446" s="159">
        <v>87.4255</v>
      </c>
      <c r="D446" s="159">
        <v>87.4404</v>
      </c>
      <c r="E446" s="159">
        <f t="shared" si="33"/>
        <v>0.014899999999997249</v>
      </c>
      <c r="F446" s="225">
        <f t="shared" si="36"/>
        <v>48.08312895313427</v>
      </c>
      <c r="G446" s="212">
        <f t="shared" si="37"/>
        <v>309.88000000000005</v>
      </c>
      <c r="H446" s="171">
        <v>45</v>
      </c>
      <c r="I446" s="168">
        <v>761.21</v>
      </c>
      <c r="J446" s="168">
        <v>451.33</v>
      </c>
    </row>
    <row r="447" spans="1:10" ht="23.25">
      <c r="A447" s="152">
        <v>22548</v>
      </c>
      <c r="B447" s="171">
        <v>7</v>
      </c>
      <c r="C447" s="159">
        <v>86.5044</v>
      </c>
      <c r="D447" s="159">
        <v>86.517</v>
      </c>
      <c r="E447" s="159">
        <f t="shared" si="33"/>
        <v>0.012599999999991951</v>
      </c>
      <c r="F447" s="225">
        <f t="shared" si="36"/>
        <v>39.712556732198536</v>
      </c>
      <c r="G447" s="212">
        <f t="shared" si="37"/>
        <v>317.28</v>
      </c>
      <c r="H447" s="171">
        <v>46</v>
      </c>
      <c r="I447" s="168">
        <v>852.8</v>
      </c>
      <c r="J447" s="168">
        <v>535.52</v>
      </c>
    </row>
    <row r="448" spans="1:10" ht="23.25">
      <c r="A448" s="152"/>
      <c r="B448" s="171">
        <v>8</v>
      </c>
      <c r="C448" s="159">
        <v>84.8569</v>
      </c>
      <c r="D448" s="159">
        <v>84.8729</v>
      </c>
      <c r="E448" s="159">
        <f t="shared" si="33"/>
        <v>0.016000000000005343</v>
      </c>
      <c r="F448" s="225">
        <f t="shared" si="36"/>
        <v>46.902940228081206</v>
      </c>
      <c r="G448" s="212">
        <f t="shared" si="37"/>
        <v>341.13000000000005</v>
      </c>
      <c r="H448" s="171">
        <v>47</v>
      </c>
      <c r="I448" s="168">
        <v>699.71</v>
      </c>
      <c r="J448" s="168">
        <v>358.58</v>
      </c>
    </row>
    <row r="449" spans="1:10" ht="23.25">
      <c r="A449" s="152"/>
      <c r="B449" s="171">
        <v>9</v>
      </c>
      <c r="C449" s="159">
        <v>87.6714</v>
      </c>
      <c r="D449" s="159">
        <v>87.6877</v>
      </c>
      <c r="E449" s="159">
        <f t="shared" si="33"/>
        <v>0.01630000000000109</v>
      </c>
      <c r="F449" s="225">
        <f t="shared" si="36"/>
        <v>59.92426749016982</v>
      </c>
      <c r="G449" s="212">
        <f t="shared" si="37"/>
        <v>272.01</v>
      </c>
      <c r="H449" s="171">
        <v>48</v>
      </c>
      <c r="I449" s="168">
        <v>820.09</v>
      </c>
      <c r="J449" s="168">
        <v>548.08</v>
      </c>
    </row>
    <row r="450" spans="1:10" ht="23.25">
      <c r="A450" s="152">
        <v>22557</v>
      </c>
      <c r="B450" s="171">
        <v>1</v>
      </c>
      <c r="C450" s="159">
        <v>85.4361</v>
      </c>
      <c r="D450" s="159">
        <v>85.5385</v>
      </c>
      <c r="E450" s="159">
        <f t="shared" si="33"/>
        <v>0.10240000000000293</v>
      </c>
      <c r="F450" s="225">
        <f t="shared" si="36"/>
        <v>343.02559292510693</v>
      </c>
      <c r="G450" s="212">
        <f t="shared" si="37"/>
        <v>298.52000000000004</v>
      </c>
      <c r="H450" s="171">
        <v>49</v>
      </c>
      <c r="I450" s="168">
        <v>712.84</v>
      </c>
      <c r="J450" s="168">
        <v>414.32</v>
      </c>
    </row>
    <row r="451" spans="1:10" ht="23.25">
      <c r="A451" s="152"/>
      <c r="B451" s="171">
        <v>2</v>
      </c>
      <c r="C451" s="159">
        <v>87.5018</v>
      </c>
      <c r="D451" s="159">
        <v>87.6038</v>
      </c>
      <c r="E451" s="159">
        <f t="shared" si="33"/>
        <v>0.10200000000000387</v>
      </c>
      <c r="F451" s="225">
        <f t="shared" si="36"/>
        <v>322.03068763024527</v>
      </c>
      <c r="G451" s="212">
        <f t="shared" si="37"/>
        <v>316.73999999999995</v>
      </c>
      <c r="H451" s="171">
        <v>50</v>
      </c>
      <c r="I451" s="168">
        <v>655.3</v>
      </c>
      <c r="J451" s="168">
        <v>338.56</v>
      </c>
    </row>
    <row r="452" spans="1:10" ht="23.25">
      <c r="A452" s="152"/>
      <c r="B452" s="171">
        <v>3</v>
      </c>
      <c r="C452" s="159">
        <v>85.911</v>
      </c>
      <c r="D452" s="159">
        <v>86.0178</v>
      </c>
      <c r="E452" s="159">
        <f t="shared" si="33"/>
        <v>0.10679999999999268</v>
      </c>
      <c r="F452" s="225">
        <f t="shared" si="36"/>
        <v>367.0859971127817</v>
      </c>
      <c r="G452" s="212">
        <f t="shared" si="37"/>
        <v>290.93999999999994</v>
      </c>
      <c r="H452" s="171">
        <v>51</v>
      </c>
      <c r="I452" s="168">
        <v>829.27</v>
      </c>
      <c r="J452" s="168">
        <v>538.33</v>
      </c>
    </row>
    <row r="453" spans="1:10" ht="23.25">
      <c r="A453" s="152">
        <v>22559</v>
      </c>
      <c r="B453" s="171">
        <v>4</v>
      </c>
      <c r="C453" s="159">
        <v>85.0825</v>
      </c>
      <c r="D453" s="159">
        <v>85.1032</v>
      </c>
      <c r="E453" s="159">
        <f t="shared" si="33"/>
        <v>0.020700000000005048</v>
      </c>
      <c r="F453" s="225">
        <f t="shared" si="36"/>
        <v>64.68952154756414</v>
      </c>
      <c r="G453" s="212">
        <f t="shared" si="37"/>
        <v>319.99</v>
      </c>
      <c r="H453" s="171">
        <v>52</v>
      </c>
      <c r="I453" s="168">
        <v>693.11</v>
      </c>
      <c r="J453" s="168">
        <v>373.12</v>
      </c>
    </row>
    <row r="454" spans="1:10" ht="23.25">
      <c r="A454" s="152"/>
      <c r="B454" s="171">
        <v>5</v>
      </c>
      <c r="C454" s="159">
        <v>85.0802</v>
      </c>
      <c r="D454" s="159">
        <v>85.0978</v>
      </c>
      <c r="E454" s="159">
        <f t="shared" si="33"/>
        <v>0.017600000000001614</v>
      </c>
      <c r="F454" s="225">
        <f t="shared" si="36"/>
        <v>61.87814224941679</v>
      </c>
      <c r="G454" s="212">
        <f t="shared" si="37"/>
        <v>284.42999999999995</v>
      </c>
      <c r="H454" s="171">
        <v>53</v>
      </c>
      <c r="I454" s="168">
        <v>813.67</v>
      </c>
      <c r="J454" s="168">
        <v>529.24</v>
      </c>
    </row>
    <row r="455" spans="1:10" ht="23.25">
      <c r="A455" s="152"/>
      <c r="B455" s="171">
        <v>6</v>
      </c>
      <c r="C455" s="159">
        <v>87.4536</v>
      </c>
      <c r="D455" s="159">
        <v>87.4674</v>
      </c>
      <c r="E455" s="159">
        <f t="shared" si="33"/>
        <v>0.013800000000003365</v>
      </c>
      <c r="F455" s="225">
        <f t="shared" si="36"/>
        <v>43.908492156935836</v>
      </c>
      <c r="G455" s="212">
        <f t="shared" si="37"/>
        <v>314.29</v>
      </c>
      <c r="H455" s="171">
        <v>54</v>
      </c>
      <c r="I455" s="168">
        <v>651.86</v>
      </c>
      <c r="J455" s="168">
        <v>337.57</v>
      </c>
    </row>
    <row r="456" spans="1:10" ht="23.25">
      <c r="A456" s="152">
        <v>22570</v>
      </c>
      <c r="B456" s="171">
        <v>7</v>
      </c>
      <c r="C456" s="159">
        <v>86.5116</v>
      </c>
      <c r="D456" s="159">
        <v>86.525</v>
      </c>
      <c r="E456" s="159">
        <f t="shared" si="33"/>
        <v>0.013400000000004297</v>
      </c>
      <c r="F456" s="225">
        <f t="shared" si="36"/>
        <v>44.234641666405764</v>
      </c>
      <c r="G456" s="212">
        <f t="shared" si="37"/>
        <v>302.92999999999995</v>
      </c>
      <c r="H456" s="171">
        <v>55</v>
      </c>
      <c r="I456" s="168">
        <v>866.87</v>
      </c>
      <c r="J456" s="168">
        <v>563.94</v>
      </c>
    </row>
    <row r="457" spans="1:10" ht="23.25">
      <c r="A457" s="152"/>
      <c r="B457" s="171">
        <v>8</v>
      </c>
      <c r="C457" s="159">
        <v>84.8512</v>
      </c>
      <c r="D457" s="159">
        <v>84.8624</v>
      </c>
      <c r="E457" s="159">
        <f t="shared" si="33"/>
        <v>0.011199999999988108</v>
      </c>
      <c r="F457" s="225">
        <f t="shared" si="36"/>
        <v>41.21738490408901</v>
      </c>
      <c r="G457" s="212">
        <f t="shared" si="37"/>
        <v>271.73</v>
      </c>
      <c r="H457" s="171">
        <v>56</v>
      </c>
      <c r="I457" s="168">
        <v>825.46</v>
      </c>
      <c r="J457" s="168">
        <v>553.73</v>
      </c>
    </row>
    <row r="458" spans="1:10" ht="23.25">
      <c r="A458" s="152"/>
      <c r="B458" s="171">
        <v>9</v>
      </c>
      <c r="C458" s="159">
        <v>87.6876</v>
      </c>
      <c r="D458" s="159">
        <v>87.7029</v>
      </c>
      <c r="E458" s="159">
        <f t="shared" si="33"/>
        <v>0.015299999999996317</v>
      </c>
      <c r="F458" s="225">
        <f t="shared" si="36"/>
        <v>52.53038522281232</v>
      </c>
      <c r="G458" s="212">
        <f t="shared" si="37"/>
        <v>291.26</v>
      </c>
      <c r="H458" s="171">
        <v>57</v>
      </c>
      <c r="I458" s="168">
        <v>843.26</v>
      </c>
      <c r="J458" s="168">
        <v>552</v>
      </c>
    </row>
    <row r="459" spans="1:10" ht="23.25">
      <c r="A459" s="152">
        <v>22593</v>
      </c>
      <c r="B459" s="171">
        <v>1</v>
      </c>
      <c r="C459" s="159">
        <v>85.3975</v>
      </c>
      <c r="D459" s="159">
        <v>85.4081</v>
      </c>
      <c r="E459" s="159">
        <f t="shared" si="33"/>
        <v>0.010600000000010823</v>
      </c>
      <c r="F459" s="225">
        <f t="shared" si="36"/>
        <v>37.06164120139444</v>
      </c>
      <c r="G459" s="212">
        <f t="shared" si="37"/>
        <v>286.01</v>
      </c>
      <c r="H459" s="171">
        <v>58</v>
      </c>
      <c r="I459" s="168">
        <v>832.3</v>
      </c>
      <c r="J459" s="168">
        <v>546.29</v>
      </c>
    </row>
    <row r="460" spans="1:10" ht="23.25">
      <c r="A460" s="152"/>
      <c r="B460" s="171">
        <v>2</v>
      </c>
      <c r="C460" s="159">
        <v>87.416</v>
      </c>
      <c r="D460" s="159">
        <v>87.4326</v>
      </c>
      <c r="E460" s="159">
        <f t="shared" si="33"/>
        <v>0.01659999999999684</v>
      </c>
      <c r="F460" s="225">
        <f t="shared" si="36"/>
        <v>1732.7766179537336</v>
      </c>
      <c r="G460" s="212">
        <f t="shared" si="37"/>
        <v>9.580000000000041</v>
      </c>
      <c r="H460" s="171">
        <v>59</v>
      </c>
      <c r="I460" s="168">
        <v>690.63</v>
      </c>
      <c r="J460" s="168">
        <v>681.05</v>
      </c>
    </row>
    <row r="461" spans="1:10" ht="23.25">
      <c r="A461" s="152"/>
      <c r="B461" s="171">
        <v>3</v>
      </c>
      <c r="C461" s="159">
        <v>85.8823</v>
      </c>
      <c r="D461" s="159">
        <v>85.8985</v>
      </c>
      <c r="E461" s="159">
        <f t="shared" si="33"/>
        <v>0.016199999999997772</v>
      </c>
      <c r="F461" s="225">
        <f t="shared" si="36"/>
        <v>44.05525943652173</v>
      </c>
      <c r="G461" s="212">
        <f t="shared" si="37"/>
        <v>367.72</v>
      </c>
      <c r="H461" s="171">
        <v>60</v>
      </c>
      <c r="I461" s="168">
        <v>641.49</v>
      </c>
      <c r="J461" s="168">
        <v>273.77</v>
      </c>
    </row>
    <row r="462" spans="1:10" ht="23.25">
      <c r="A462" s="152">
        <v>22604</v>
      </c>
      <c r="B462" s="171">
        <v>4</v>
      </c>
      <c r="C462" s="159">
        <v>85.0104</v>
      </c>
      <c r="D462" s="159">
        <v>85.024</v>
      </c>
      <c r="E462" s="159">
        <f t="shared" si="33"/>
        <v>0.013599999999996726</v>
      </c>
      <c r="F462" s="225">
        <f t="shared" si="36"/>
        <v>47.281323877057176</v>
      </c>
      <c r="G462" s="212">
        <f t="shared" si="37"/>
        <v>287.64</v>
      </c>
      <c r="H462" s="171">
        <v>61</v>
      </c>
      <c r="I462" s="168">
        <v>855.46</v>
      </c>
      <c r="J462" s="168">
        <v>567.82</v>
      </c>
    </row>
    <row r="463" spans="1:10" ht="23.25">
      <c r="A463" s="152"/>
      <c r="B463" s="171">
        <v>5</v>
      </c>
      <c r="C463" s="159">
        <v>85.0285</v>
      </c>
      <c r="D463" s="159">
        <v>85.0464</v>
      </c>
      <c r="E463" s="159">
        <f t="shared" si="33"/>
        <v>0.017900000000011573</v>
      </c>
      <c r="F463" s="225">
        <f t="shared" si="36"/>
        <v>58.487175298191715</v>
      </c>
      <c r="G463" s="212">
        <f t="shared" si="37"/>
        <v>306.04999999999995</v>
      </c>
      <c r="H463" s="171">
        <v>62</v>
      </c>
      <c r="I463" s="168">
        <v>692.06</v>
      </c>
      <c r="J463" s="168">
        <v>386.01</v>
      </c>
    </row>
    <row r="464" spans="1:10" ht="23.25">
      <c r="A464" s="152"/>
      <c r="B464" s="171">
        <v>6</v>
      </c>
      <c r="C464" s="159">
        <v>87.3887</v>
      </c>
      <c r="D464" s="159">
        <v>87.4064</v>
      </c>
      <c r="E464" s="159">
        <f t="shared" si="33"/>
        <v>0.017700000000004934</v>
      </c>
      <c r="F464" s="225">
        <f t="shared" si="36"/>
        <v>58.687002652536265</v>
      </c>
      <c r="G464" s="212">
        <f t="shared" si="37"/>
        <v>301.5999999999999</v>
      </c>
      <c r="H464" s="171">
        <v>63</v>
      </c>
      <c r="I464" s="168">
        <v>843.17</v>
      </c>
      <c r="J464" s="168">
        <v>541.57</v>
      </c>
    </row>
    <row r="465" spans="1:10" ht="23.25">
      <c r="A465" s="152">
        <v>22612</v>
      </c>
      <c r="B465" s="171">
        <v>7</v>
      </c>
      <c r="C465" s="159">
        <v>86.4505</v>
      </c>
      <c r="D465" s="159">
        <v>86.4717</v>
      </c>
      <c r="E465" s="159">
        <f t="shared" si="33"/>
        <v>0.021199999999993224</v>
      </c>
      <c r="F465" s="225">
        <f t="shared" si="36"/>
        <v>65.58797141352356</v>
      </c>
      <c r="G465" s="212">
        <f t="shared" si="37"/>
        <v>323.2300000000001</v>
      </c>
      <c r="H465" s="171">
        <v>64</v>
      </c>
      <c r="I465" s="168">
        <v>692.82</v>
      </c>
      <c r="J465" s="168">
        <v>369.59</v>
      </c>
    </row>
    <row r="466" spans="1:10" ht="23.25">
      <c r="A466" s="152"/>
      <c r="B466" s="171">
        <v>8</v>
      </c>
      <c r="C466" s="159">
        <v>84.7608</v>
      </c>
      <c r="D466" s="159">
        <v>84.7773</v>
      </c>
      <c r="E466" s="159">
        <f t="shared" si="33"/>
        <v>0.01649999999999352</v>
      </c>
      <c r="F466" s="225">
        <f aca="true" t="shared" si="38" ref="F466:F533">((10^6)*E466/G466)</f>
        <v>52.365990669312005</v>
      </c>
      <c r="G466" s="212">
        <f t="shared" si="37"/>
        <v>315.09000000000003</v>
      </c>
      <c r="H466" s="171">
        <v>65</v>
      </c>
      <c r="I466" s="168">
        <v>684.86</v>
      </c>
      <c r="J466" s="168">
        <v>369.77</v>
      </c>
    </row>
    <row r="467" spans="1:10" ht="23.25">
      <c r="A467" s="152"/>
      <c r="B467" s="171">
        <v>9</v>
      </c>
      <c r="C467" s="159">
        <v>87.6292</v>
      </c>
      <c r="D467" s="159">
        <v>87.6436</v>
      </c>
      <c r="E467" s="159">
        <f t="shared" si="33"/>
        <v>0.014400000000009072</v>
      </c>
      <c r="F467" s="225">
        <f t="shared" si="38"/>
        <v>48.292977396234065</v>
      </c>
      <c r="G467" s="212">
        <f t="shared" si="37"/>
        <v>298.18</v>
      </c>
      <c r="H467" s="171">
        <v>66</v>
      </c>
      <c r="I467" s="168">
        <v>682.61</v>
      </c>
      <c r="J467" s="168">
        <v>384.43</v>
      </c>
    </row>
    <row r="468" spans="1:10" ht="23.25">
      <c r="A468" s="152">
        <v>22626</v>
      </c>
      <c r="B468" s="171">
        <v>31</v>
      </c>
      <c r="C468" s="171">
        <v>84.8647</v>
      </c>
      <c r="D468" s="159">
        <v>84.8747</v>
      </c>
      <c r="E468" s="159">
        <f t="shared" si="33"/>
        <v>0.010000000000005116</v>
      </c>
      <c r="F468" s="225">
        <f t="shared" si="38"/>
        <v>39.11750899704708</v>
      </c>
      <c r="G468" s="212">
        <f t="shared" si="37"/>
        <v>255.64</v>
      </c>
      <c r="H468" s="171">
        <v>67</v>
      </c>
      <c r="I468" s="168">
        <v>836.76</v>
      </c>
      <c r="J468" s="168">
        <v>581.12</v>
      </c>
    </row>
    <row r="469" spans="1:10" ht="23.25">
      <c r="A469" s="152"/>
      <c r="B469" s="171">
        <v>32</v>
      </c>
      <c r="C469" s="171">
        <v>84.9426</v>
      </c>
      <c r="D469" s="159">
        <v>84.9658</v>
      </c>
      <c r="E469" s="159">
        <f aca="true" t="shared" si="39" ref="E469:E587">D469-C469</f>
        <v>0.023200000000002774</v>
      </c>
      <c r="F469" s="225">
        <f t="shared" si="38"/>
        <v>64.85156817801412</v>
      </c>
      <c r="G469" s="212">
        <f t="shared" si="37"/>
        <v>357.74</v>
      </c>
      <c r="H469" s="171">
        <v>68</v>
      </c>
      <c r="I469" s="168">
        <v>707.84</v>
      </c>
      <c r="J469" s="168">
        <v>350.1</v>
      </c>
    </row>
    <row r="470" spans="1:10" ht="23.25">
      <c r="A470" s="152"/>
      <c r="B470" s="171">
        <v>33</v>
      </c>
      <c r="C470" s="171">
        <v>86.014</v>
      </c>
      <c r="D470" s="159">
        <v>86.0216</v>
      </c>
      <c r="E470" s="159">
        <f t="shared" si="39"/>
        <v>0.007600000000010709</v>
      </c>
      <c r="F470" s="225">
        <f t="shared" si="38"/>
        <v>27.657483896832893</v>
      </c>
      <c r="G470" s="212">
        <f t="shared" si="37"/>
        <v>274.78999999999996</v>
      </c>
      <c r="H470" s="171">
        <v>69</v>
      </c>
      <c r="I470" s="168">
        <v>817.05</v>
      </c>
      <c r="J470" s="168">
        <v>542.26</v>
      </c>
    </row>
    <row r="471" spans="1:10" ht="23.25">
      <c r="A471" s="152">
        <v>22634</v>
      </c>
      <c r="B471" s="171">
        <v>34</v>
      </c>
      <c r="C471" s="171">
        <v>83.7374</v>
      </c>
      <c r="D471" s="159">
        <v>83.7524</v>
      </c>
      <c r="E471" s="159">
        <f t="shared" si="39"/>
        <v>0.015000000000000568</v>
      </c>
      <c r="F471" s="225">
        <f t="shared" si="38"/>
        <v>46.78143712575027</v>
      </c>
      <c r="G471" s="212">
        <f t="shared" si="37"/>
        <v>320.64</v>
      </c>
      <c r="H471" s="171">
        <v>70</v>
      </c>
      <c r="I471" s="168">
        <v>699.88</v>
      </c>
      <c r="J471" s="168">
        <v>379.24</v>
      </c>
    </row>
    <row r="472" spans="1:10" ht="23.25">
      <c r="A472" s="152"/>
      <c r="B472" s="171">
        <v>35</v>
      </c>
      <c r="C472" s="171">
        <v>85.0173</v>
      </c>
      <c r="D472" s="159">
        <v>85.0212</v>
      </c>
      <c r="E472" s="159">
        <f t="shared" si="39"/>
        <v>0.003899999999987358</v>
      </c>
      <c r="F472" s="225">
        <f t="shared" si="38"/>
        <v>12.801575578491244</v>
      </c>
      <c r="G472" s="212">
        <f t="shared" si="37"/>
        <v>304.65000000000003</v>
      </c>
      <c r="H472" s="171">
        <v>71</v>
      </c>
      <c r="I472" s="168">
        <v>743.58</v>
      </c>
      <c r="J472" s="168">
        <v>438.93</v>
      </c>
    </row>
    <row r="473" spans="1:10" ht="23.25">
      <c r="A473" s="152"/>
      <c r="B473" s="171">
        <v>36</v>
      </c>
      <c r="C473" s="171">
        <v>84.533</v>
      </c>
      <c r="D473" s="159">
        <v>84.5437</v>
      </c>
      <c r="E473" s="159">
        <f t="shared" si="39"/>
        <v>0.010699999999999932</v>
      </c>
      <c r="F473" s="225">
        <f t="shared" si="38"/>
        <v>36.25889528973207</v>
      </c>
      <c r="G473" s="212">
        <f t="shared" si="37"/>
        <v>295.09999999999997</v>
      </c>
      <c r="H473" s="171">
        <v>72</v>
      </c>
      <c r="I473" s="168">
        <v>738.53</v>
      </c>
      <c r="J473" s="168">
        <v>443.43</v>
      </c>
    </row>
    <row r="474" spans="1:10" ht="23.25">
      <c r="A474" s="152">
        <v>22653</v>
      </c>
      <c r="B474" s="171">
        <v>1</v>
      </c>
      <c r="C474" s="159">
        <v>85.412</v>
      </c>
      <c r="D474" s="159">
        <v>85.4124</v>
      </c>
      <c r="E474" s="159">
        <f t="shared" si="39"/>
        <v>0.00039999999999906777</v>
      </c>
      <c r="F474" s="225">
        <f t="shared" si="38"/>
        <v>1.3314692763433449</v>
      </c>
      <c r="G474" s="212">
        <f t="shared" si="37"/>
        <v>300.4200000000001</v>
      </c>
      <c r="H474" s="171">
        <v>73</v>
      </c>
      <c r="I474" s="168">
        <v>650.44</v>
      </c>
      <c r="J474" s="168">
        <v>350.02</v>
      </c>
    </row>
    <row r="475" spans="1:10" ht="23.25">
      <c r="A475" s="152"/>
      <c r="B475" s="171">
        <v>2</v>
      </c>
      <c r="C475" s="159">
        <v>87.4608</v>
      </c>
      <c r="D475" s="159">
        <v>87.4619</v>
      </c>
      <c r="E475" s="159">
        <f t="shared" si="39"/>
        <v>0.0010999999999938836</v>
      </c>
      <c r="F475" s="225">
        <f t="shared" si="38"/>
        <v>4.282155091847881</v>
      </c>
      <c r="G475" s="212">
        <f t="shared" si="37"/>
        <v>256.88</v>
      </c>
      <c r="H475" s="171">
        <v>74</v>
      </c>
      <c r="I475" s="168">
        <v>806.57</v>
      </c>
      <c r="J475" s="168">
        <v>549.69</v>
      </c>
    </row>
    <row r="476" spans="1:10" ht="23.25">
      <c r="A476" s="152"/>
      <c r="B476" s="171">
        <v>3</v>
      </c>
      <c r="C476" s="159">
        <v>85.8568</v>
      </c>
      <c r="D476" s="159">
        <v>85.8586</v>
      </c>
      <c r="E476" s="159">
        <f t="shared" si="39"/>
        <v>0.0017999999999886995</v>
      </c>
      <c r="F476" s="225">
        <f t="shared" si="38"/>
        <v>5.931198101979372</v>
      </c>
      <c r="G476" s="212">
        <f t="shared" si="37"/>
        <v>303.47999999999996</v>
      </c>
      <c r="H476" s="171">
        <v>75</v>
      </c>
      <c r="I476" s="168">
        <v>672.81</v>
      </c>
      <c r="J476" s="168">
        <v>369.33</v>
      </c>
    </row>
    <row r="477" spans="1:10" ht="23.25">
      <c r="A477" s="152">
        <v>22660</v>
      </c>
      <c r="B477" s="171">
        <v>4</v>
      </c>
      <c r="C477" s="159">
        <v>84.9986</v>
      </c>
      <c r="D477" s="159">
        <v>85.0045</v>
      </c>
      <c r="E477" s="159">
        <f t="shared" si="39"/>
        <v>0.005899999999996908</v>
      </c>
      <c r="F477" s="225">
        <f t="shared" si="38"/>
        <v>20.116608135282174</v>
      </c>
      <c r="G477" s="212">
        <f t="shared" si="37"/>
        <v>293.28999999999996</v>
      </c>
      <c r="H477" s="171">
        <v>76</v>
      </c>
      <c r="I477" s="168">
        <v>845.25</v>
      </c>
      <c r="J477" s="168">
        <v>551.96</v>
      </c>
    </row>
    <row r="478" spans="1:10" ht="23.25">
      <c r="A478" s="152"/>
      <c r="B478" s="171">
        <v>5</v>
      </c>
      <c r="C478" s="159">
        <v>85.0061</v>
      </c>
      <c r="D478" s="159">
        <v>85.0088</v>
      </c>
      <c r="E478" s="159">
        <f t="shared" si="39"/>
        <v>0.0026999999999901547</v>
      </c>
      <c r="F478" s="225">
        <f t="shared" si="38"/>
        <v>10.080268807131434</v>
      </c>
      <c r="G478" s="212">
        <f t="shared" si="37"/>
        <v>267.85</v>
      </c>
      <c r="H478" s="171">
        <v>77</v>
      </c>
      <c r="I478" s="168">
        <v>816.71</v>
      </c>
      <c r="J478" s="168">
        <v>548.86</v>
      </c>
    </row>
    <row r="479" spans="1:10" ht="23.25">
      <c r="A479" s="152"/>
      <c r="B479" s="171">
        <v>6</v>
      </c>
      <c r="C479" s="159">
        <v>87.3624</v>
      </c>
      <c r="D479" s="159">
        <v>87.3671</v>
      </c>
      <c r="E479" s="159">
        <f t="shared" si="39"/>
        <v>0.004699999999999704</v>
      </c>
      <c r="F479" s="225">
        <f t="shared" si="38"/>
        <v>15.79938147102227</v>
      </c>
      <c r="G479" s="212">
        <f t="shared" si="37"/>
        <v>297.47999999999996</v>
      </c>
      <c r="H479" s="171">
        <v>78</v>
      </c>
      <c r="I479" s="168">
        <v>664.55</v>
      </c>
      <c r="J479" s="168">
        <v>367.07</v>
      </c>
    </row>
    <row r="480" spans="1:10" ht="23.25">
      <c r="A480" s="152">
        <v>22684</v>
      </c>
      <c r="B480" s="171">
        <v>1</v>
      </c>
      <c r="C480" s="159">
        <v>85.371</v>
      </c>
      <c r="D480" s="159">
        <v>85.3793</v>
      </c>
      <c r="E480" s="159">
        <f t="shared" si="39"/>
        <v>0.008300000000005525</v>
      </c>
      <c r="F480" s="225">
        <f t="shared" si="38"/>
        <v>24.96390760348149</v>
      </c>
      <c r="G480" s="212">
        <f t="shared" si="37"/>
        <v>332.48</v>
      </c>
      <c r="H480" s="171">
        <v>79</v>
      </c>
      <c r="I480" s="168">
        <v>679.58</v>
      </c>
      <c r="J480" s="168">
        <v>347.1</v>
      </c>
    </row>
    <row r="481" spans="1:10" ht="23.25">
      <c r="A481" s="152"/>
      <c r="B481" s="171">
        <v>2</v>
      </c>
      <c r="C481" s="159">
        <v>87.484</v>
      </c>
      <c r="D481" s="159">
        <v>87.4971</v>
      </c>
      <c r="E481" s="159">
        <f t="shared" si="39"/>
        <v>0.01310000000000855</v>
      </c>
      <c r="F481" s="225">
        <f t="shared" si="38"/>
        <v>41.838331576789464</v>
      </c>
      <c r="G481" s="212">
        <f t="shared" si="37"/>
        <v>313.11</v>
      </c>
      <c r="H481" s="171">
        <v>80</v>
      </c>
      <c r="I481" s="168">
        <v>708.34</v>
      </c>
      <c r="J481" s="168">
        <v>395.23</v>
      </c>
    </row>
    <row r="482" spans="1:10" ht="23.25">
      <c r="A482" s="152"/>
      <c r="B482" s="171">
        <v>3</v>
      </c>
      <c r="C482" s="159">
        <v>85.8525</v>
      </c>
      <c r="D482" s="159">
        <v>85.8654</v>
      </c>
      <c r="E482" s="159">
        <f t="shared" si="39"/>
        <v>0.012899999999987699</v>
      </c>
      <c r="F482" s="225">
        <f t="shared" si="38"/>
        <v>44.40008260476252</v>
      </c>
      <c r="G482" s="212">
        <f t="shared" si="37"/>
        <v>290.53999999999996</v>
      </c>
      <c r="H482" s="171">
        <v>81</v>
      </c>
      <c r="I482" s="168">
        <v>854.78</v>
      </c>
      <c r="J482" s="168">
        <v>564.24</v>
      </c>
    </row>
    <row r="483" spans="1:10" ht="23.25">
      <c r="A483" s="152">
        <v>22692</v>
      </c>
      <c r="B483" s="171">
        <v>4</v>
      </c>
      <c r="C483" s="159">
        <v>85.0296</v>
      </c>
      <c r="D483" s="159">
        <v>85.0434</v>
      </c>
      <c r="E483" s="159">
        <f t="shared" si="39"/>
        <v>0.013800000000003365</v>
      </c>
      <c r="F483" s="225">
        <f t="shared" si="38"/>
        <v>39.2480304883347</v>
      </c>
      <c r="G483" s="212">
        <f t="shared" si="37"/>
        <v>351.61</v>
      </c>
      <c r="H483" s="171">
        <v>82</v>
      </c>
      <c r="I483" s="168">
        <v>725.75</v>
      </c>
      <c r="J483" s="168">
        <v>374.14</v>
      </c>
    </row>
    <row r="484" spans="1:10" ht="23.25">
      <c r="A484" s="152"/>
      <c r="B484" s="171">
        <v>5</v>
      </c>
      <c r="C484" s="159">
        <v>85.0425</v>
      </c>
      <c r="D484" s="159">
        <v>85.0619</v>
      </c>
      <c r="E484" s="159">
        <f t="shared" si="39"/>
        <v>0.019399999999990314</v>
      </c>
      <c r="F484" s="225">
        <f t="shared" si="38"/>
        <v>54.70953186686496</v>
      </c>
      <c r="G484" s="212">
        <f t="shared" si="37"/>
        <v>354.6</v>
      </c>
      <c r="H484" s="171">
        <v>83</v>
      </c>
      <c r="I484" s="168">
        <v>703.32</v>
      </c>
      <c r="J484" s="168">
        <v>348.72</v>
      </c>
    </row>
    <row r="485" spans="1:10" ht="23.25">
      <c r="A485" s="152"/>
      <c r="B485" s="171">
        <v>6</v>
      </c>
      <c r="C485" s="159">
        <v>87.3973</v>
      </c>
      <c r="D485" s="159">
        <v>87.4131</v>
      </c>
      <c r="E485" s="159">
        <f t="shared" si="39"/>
        <v>0.015799999999998704</v>
      </c>
      <c r="F485" s="225">
        <f t="shared" si="38"/>
        <v>38.04387084346321</v>
      </c>
      <c r="G485" s="212">
        <f t="shared" si="37"/>
        <v>415.30999999999995</v>
      </c>
      <c r="H485" s="171">
        <v>84</v>
      </c>
      <c r="I485" s="168">
        <v>784.8</v>
      </c>
      <c r="J485" s="168">
        <v>369.49</v>
      </c>
    </row>
    <row r="486" spans="1:10" ht="23.25">
      <c r="A486" s="152">
        <v>22702</v>
      </c>
      <c r="B486" s="171">
        <v>7</v>
      </c>
      <c r="C486" s="159">
        <v>86.4414</v>
      </c>
      <c r="D486" s="159">
        <v>86.4555</v>
      </c>
      <c r="E486" s="159">
        <f t="shared" si="39"/>
        <v>0.014099999999999113</v>
      </c>
      <c r="F486" s="225">
        <f t="shared" si="38"/>
        <v>42.41239284102605</v>
      </c>
      <c r="G486" s="212">
        <f t="shared" si="37"/>
        <v>332.45000000000005</v>
      </c>
      <c r="H486" s="171">
        <v>85</v>
      </c>
      <c r="I486" s="168">
        <v>842.59</v>
      </c>
      <c r="J486" s="168">
        <v>510.14</v>
      </c>
    </row>
    <row r="487" spans="1:10" ht="23.25">
      <c r="A487" s="152"/>
      <c r="B487" s="171">
        <v>8</v>
      </c>
      <c r="C487" s="159">
        <v>84.7956</v>
      </c>
      <c r="D487" s="159">
        <v>84.8132</v>
      </c>
      <c r="E487" s="159">
        <f t="shared" si="39"/>
        <v>0.017600000000001614</v>
      </c>
      <c r="F487" s="225">
        <f t="shared" si="38"/>
        <v>56.3290126420279</v>
      </c>
      <c r="G487" s="212">
        <f t="shared" si="37"/>
        <v>312.45</v>
      </c>
      <c r="H487" s="171">
        <v>86</v>
      </c>
      <c r="I487" s="168">
        <v>705.29</v>
      </c>
      <c r="J487" s="168">
        <v>392.84</v>
      </c>
    </row>
    <row r="488" spans="1:10" ht="23.25">
      <c r="A488" s="152"/>
      <c r="B488" s="171">
        <v>9</v>
      </c>
      <c r="C488" s="159">
        <v>87.6193</v>
      </c>
      <c r="D488" s="159">
        <v>87.6366</v>
      </c>
      <c r="E488" s="159">
        <f t="shared" si="39"/>
        <v>0.017300000000005866</v>
      </c>
      <c r="F488" s="225">
        <f t="shared" si="38"/>
        <v>50.6796344035794</v>
      </c>
      <c r="G488" s="212">
        <f t="shared" si="37"/>
        <v>341.36</v>
      </c>
      <c r="H488" s="171">
        <v>87</v>
      </c>
      <c r="I488" s="168">
        <v>849.84</v>
      </c>
      <c r="J488" s="168">
        <v>508.48</v>
      </c>
    </row>
    <row r="489" spans="1:10" ht="23.25">
      <c r="A489" s="152">
        <v>22712</v>
      </c>
      <c r="B489" s="171">
        <v>1</v>
      </c>
      <c r="C489" s="159">
        <v>85.3945</v>
      </c>
      <c r="D489" s="159">
        <v>85.3975</v>
      </c>
      <c r="E489" s="159">
        <f t="shared" si="39"/>
        <v>0.0030000000000001137</v>
      </c>
      <c r="F489" s="225">
        <f t="shared" si="38"/>
        <v>11.12305809944056</v>
      </c>
      <c r="G489" s="212">
        <f t="shared" si="37"/>
        <v>269.71000000000004</v>
      </c>
      <c r="H489" s="171">
        <v>88</v>
      </c>
      <c r="I489" s="168">
        <v>764.19</v>
      </c>
      <c r="J489" s="168">
        <v>494.48</v>
      </c>
    </row>
    <row r="490" spans="1:10" ht="23.25">
      <c r="A490" s="152"/>
      <c r="B490" s="171">
        <v>2</v>
      </c>
      <c r="C490" s="159">
        <v>87.4693</v>
      </c>
      <c r="D490" s="159">
        <v>87.4743</v>
      </c>
      <c r="E490" s="159">
        <f t="shared" si="39"/>
        <v>0.0049999999999954525</v>
      </c>
      <c r="F490" s="225">
        <f t="shared" si="38"/>
        <v>16.209031672433145</v>
      </c>
      <c r="G490" s="212">
        <f t="shared" si="37"/>
        <v>308.47</v>
      </c>
      <c r="H490" s="171">
        <v>89</v>
      </c>
      <c r="I490" s="168">
        <v>668.5</v>
      </c>
      <c r="J490" s="168">
        <v>360.03</v>
      </c>
    </row>
    <row r="491" spans="1:10" ht="23.25">
      <c r="A491" s="152"/>
      <c r="B491" s="171">
        <v>3</v>
      </c>
      <c r="C491" s="159">
        <v>85.8797</v>
      </c>
      <c r="D491" s="159">
        <v>85.8821</v>
      </c>
      <c r="E491" s="159">
        <f t="shared" si="39"/>
        <v>0.0023999999999944066</v>
      </c>
      <c r="F491" s="225">
        <f t="shared" si="38"/>
        <v>8.121827411148585</v>
      </c>
      <c r="G491" s="212">
        <f t="shared" si="37"/>
        <v>295.49999999999994</v>
      </c>
      <c r="H491" s="171">
        <v>90</v>
      </c>
      <c r="I491" s="168">
        <v>798.18</v>
      </c>
      <c r="J491" s="168">
        <v>502.68</v>
      </c>
    </row>
    <row r="492" spans="1:10" ht="23.25">
      <c r="A492" s="152">
        <v>22723</v>
      </c>
      <c r="B492" s="171">
        <v>4</v>
      </c>
      <c r="C492" s="159">
        <v>85.0182</v>
      </c>
      <c r="D492" s="159">
        <v>85.0294</v>
      </c>
      <c r="E492" s="159">
        <f t="shared" si="39"/>
        <v>0.01120000000000232</v>
      </c>
      <c r="F492" s="225">
        <f t="shared" si="38"/>
        <v>34.60100713646489</v>
      </c>
      <c r="G492" s="212">
        <f t="shared" si="37"/>
        <v>323.69</v>
      </c>
      <c r="H492" s="171">
        <v>91</v>
      </c>
      <c r="I492" s="168">
        <v>795.49</v>
      </c>
      <c r="J492" s="168">
        <v>471.8</v>
      </c>
    </row>
    <row r="493" spans="1:10" ht="23.25">
      <c r="A493" s="152"/>
      <c r="B493" s="171">
        <v>5</v>
      </c>
      <c r="C493" s="159">
        <v>85.018</v>
      </c>
      <c r="D493" s="159">
        <v>85.0204</v>
      </c>
      <c r="E493" s="159">
        <f t="shared" si="39"/>
        <v>0.0023999999999944066</v>
      </c>
      <c r="F493" s="225">
        <f t="shared" si="38"/>
        <v>7.988017973021824</v>
      </c>
      <c r="G493" s="212">
        <f t="shared" si="37"/>
        <v>300.44999999999993</v>
      </c>
      <c r="H493" s="171">
        <v>92</v>
      </c>
      <c r="I493" s="168">
        <v>823.3</v>
      </c>
      <c r="J493" s="168">
        <v>522.85</v>
      </c>
    </row>
    <row r="494" spans="1:10" ht="23.25">
      <c r="A494" s="152"/>
      <c r="B494" s="171">
        <v>6</v>
      </c>
      <c r="C494" s="159">
        <v>87.3837</v>
      </c>
      <c r="D494" s="159">
        <v>87.384</v>
      </c>
      <c r="E494" s="159">
        <f t="shared" si="39"/>
        <v>0.0002999999999957481</v>
      </c>
      <c r="F494" s="225">
        <f t="shared" si="38"/>
        <v>1.0755001075347679</v>
      </c>
      <c r="G494" s="212">
        <f t="shared" si="37"/>
        <v>278.93999999999994</v>
      </c>
      <c r="H494" s="171">
        <v>93</v>
      </c>
      <c r="I494" s="168">
        <v>684.31</v>
      </c>
      <c r="J494" s="168">
        <v>405.37</v>
      </c>
    </row>
    <row r="495" spans="1:10" ht="23.25">
      <c r="A495" s="152">
        <v>22732</v>
      </c>
      <c r="B495" s="171">
        <v>7</v>
      </c>
      <c r="C495" s="159">
        <v>86.4407</v>
      </c>
      <c r="D495" s="159">
        <v>86.4428</v>
      </c>
      <c r="E495" s="159">
        <f t="shared" si="39"/>
        <v>0.0020999999999986585</v>
      </c>
      <c r="F495" s="225">
        <f t="shared" si="38"/>
        <v>7.7962577962528155</v>
      </c>
      <c r="G495" s="212">
        <f t="shared" si="37"/>
        <v>269.36</v>
      </c>
      <c r="H495" s="171">
        <v>94</v>
      </c>
      <c r="I495" s="168">
        <v>857.41</v>
      </c>
      <c r="J495" s="168">
        <v>588.05</v>
      </c>
    </row>
    <row r="496" spans="1:10" ht="23.25">
      <c r="A496" s="152"/>
      <c r="B496" s="171">
        <v>8</v>
      </c>
      <c r="C496" s="159">
        <v>84.8136</v>
      </c>
      <c r="D496" s="159">
        <v>84.8158</v>
      </c>
      <c r="E496" s="159">
        <f t="shared" si="39"/>
        <v>0.002200000000001978</v>
      </c>
      <c r="F496" s="225">
        <f t="shared" si="38"/>
        <v>6.680635267686916</v>
      </c>
      <c r="G496" s="212">
        <f t="shared" si="37"/>
        <v>329.31</v>
      </c>
      <c r="H496" s="171">
        <v>95</v>
      </c>
      <c r="I496" s="168">
        <v>690.51</v>
      </c>
      <c r="J496" s="168">
        <v>361.2</v>
      </c>
    </row>
    <row r="497" spans="1:10" ht="24" thickBot="1">
      <c r="A497" s="219"/>
      <c r="B497" s="220">
        <v>9</v>
      </c>
      <c r="C497" s="221">
        <v>87.669</v>
      </c>
      <c r="D497" s="221">
        <v>87.6737</v>
      </c>
      <c r="E497" s="221">
        <f t="shared" si="39"/>
        <v>0.004699999999999704</v>
      </c>
      <c r="F497" s="229">
        <f t="shared" si="38"/>
        <v>18.162145451733924</v>
      </c>
      <c r="G497" s="222">
        <f t="shared" si="37"/>
        <v>258.78</v>
      </c>
      <c r="H497" s="220">
        <v>96</v>
      </c>
      <c r="I497" s="223">
        <v>800.72</v>
      </c>
      <c r="J497" s="223">
        <v>541.94</v>
      </c>
    </row>
    <row r="498" spans="1:10" ht="23.25">
      <c r="A498" s="200">
        <v>22741</v>
      </c>
      <c r="B498" s="201">
        <v>13</v>
      </c>
      <c r="C498" s="202">
        <v>86.741</v>
      </c>
      <c r="D498" s="202">
        <v>86.741</v>
      </c>
      <c r="E498" s="202">
        <f t="shared" si="39"/>
        <v>0</v>
      </c>
      <c r="F498" s="227">
        <f t="shared" si="38"/>
        <v>0</v>
      </c>
      <c r="G498" s="218">
        <f t="shared" si="37"/>
        <v>281.03</v>
      </c>
      <c r="H498" s="171">
        <v>1</v>
      </c>
      <c r="I498" s="205">
        <v>817.85</v>
      </c>
      <c r="J498" s="205">
        <v>536.82</v>
      </c>
    </row>
    <row r="499" spans="1:10" ht="23.25">
      <c r="A499" s="152"/>
      <c r="B499" s="171">
        <v>14</v>
      </c>
      <c r="C499" s="159">
        <v>85.9386</v>
      </c>
      <c r="D499" s="159">
        <v>85.9434</v>
      </c>
      <c r="E499" s="159">
        <f t="shared" si="39"/>
        <v>0.004800000000003024</v>
      </c>
      <c r="F499" s="225">
        <f t="shared" si="38"/>
        <v>17.195672422451185</v>
      </c>
      <c r="G499" s="212">
        <f t="shared" si="37"/>
        <v>279.14</v>
      </c>
      <c r="H499" s="171">
        <v>2</v>
      </c>
      <c r="I499" s="168">
        <v>808.83</v>
      </c>
      <c r="J499" s="168">
        <v>529.69</v>
      </c>
    </row>
    <row r="500" spans="1:10" ht="23.25">
      <c r="A500" s="152"/>
      <c r="B500" s="171">
        <v>15</v>
      </c>
      <c r="C500" s="159">
        <v>86.985</v>
      </c>
      <c r="D500" s="159">
        <v>86.9893</v>
      </c>
      <c r="E500" s="159">
        <f t="shared" si="39"/>
        <v>0.004300000000000637</v>
      </c>
      <c r="F500" s="225">
        <f t="shared" si="38"/>
        <v>13.756918450269175</v>
      </c>
      <c r="G500" s="212">
        <f t="shared" si="37"/>
        <v>312.57000000000005</v>
      </c>
      <c r="H500" s="171">
        <v>3</v>
      </c>
      <c r="I500" s="168">
        <v>744.07</v>
      </c>
      <c r="J500" s="168">
        <v>431.5</v>
      </c>
    </row>
    <row r="501" spans="1:10" ht="23.25">
      <c r="A501" s="152">
        <v>22762</v>
      </c>
      <c r="B501" s="171">
        <v>16</v>
      </c>
      <c r="C501" s="159">
        <v>86.1422</v>
      </c>
      <c r="D501" s="159">
        <v>86.1461</v>
      </c>
      <c r="E501" s="159">
        <f t="shared" si="39"/>
        <v>0.003900000000001569</v>
      </c>
      <c r="F501" s="225">
        <f t="shared" si="38"/>
        <v>12.782275244998749</v>
      </c>
      <c r="G501" s="212">
        <f t="shared" si="37"/>
        <v>305.11000000000007</v>
      </c>
      <c r="H501" s="171">
        <v>4</v>
      </c>
      <c r="I501" s="168">
        <v>705.95</v>
      </c>
      <c r="J501" s="168">
        <v>400.84</v>
      </c>
    </row>
    <row r="502" spans="1:10" ht="23.25">
      <c r="A502" s="152"/>
      <c r="B502" s="171">
        <v>17</v>
      </c>
      <c r="C502" s="159">
        <v>87.215</v>
      </c>
      <c r="D502" s="159">
        <v>87.2181</v>
      </c>
      <c r="E502" s="159">
        <f t="shared" si="39"/>
        <v>0.0031000000000034333</v>
      </c>
      <c r="F502" s="225">
        <f t="shared" si="38"/>
        <v>9.345512646599238</v>
      </c>
      <c r="G502" s="212">
        <f t="shared" si="37"/>
        <v>331.71000000000004</v>
      </c>
      <c r="H502" s="171">
        <v>5</v>
      </c>
      <c r="I502" s="168">
        <v>706.45</v>
      </c>
      <c r="J502" s="168">
        <v>374.74</v>
      </c>
    </row>
    <row r="503" spans="1:10" ht="23.25">
      <c r="A503" s="152"/>
      <c r="B503" s="171">
        <v>18</v>
      </c>
      <c r="C503" s="159">
        <v>85.15</v>
      </c>
      <c r="D503" s="159">
        <v>85.1501</v>
      </c>
      <c r="E503" s="159">
        <f t="shared" si="39"/>
        <v>9.99999999891088E-05</v>
      </c>
      <c r="F503" s="225">
        <f t="shared" si="38"/>
        <v>0.2868617326136225</v>
      </c>
      <c r="G503" s="212">
        <f t="shared" si="37"/>
        <v>348.59999999999997</v>
      </c>
      <c r="H503" s="171">
        <v>6</v>
      </c>
      <c r="I503" s="168">
        <v>714.8</v>
      </c>
      <c r="J503" s="168">
        <v>366.2</v>
      </c>
    </row>
    <row r="504" spans="1:10" ht="23.25">
      <c r="A504" s="152">
        <v>22776</v>
      </c>
      <c r="B504" s="171">
        <v>1</v>
      </c>
      <c r="C504" s="159">
        <v>85.4075</v>
      </c>
      <c r="D504" s="159">
        <v>85.4236</v>
      </c>
      <c r="E504" s="159">
        <f t="shared" si="39"/>
        <v>0.016099999999994452</v>
      </c>
      <c r="F504" s="225">
        <f t="shared" si="38"/>
        <v>41.39562389117439</v>
      </c>
      <c r="G504" s="212">
        <f t="shared" si="37"/>
        <v>388.92999999999995</v>
      </c>
      <c r="H504" s="171">
        <v>7</v>
      </c>
      <c r="I504" s="168">
        <v>691.16</v>
      </c>
      <c r="J504" s="168">
        <v>302.23</v>
      </c>
    </row>
    <row r="505" spans="1:10" ht="23.25">
      <c r="A505" s="152"/>
      <c r="B505" s="171">
        <v>2</v>
      </c>
      <c r="C505" s="159">
        <v>87.4616</v>
      </c>
      <c r="D505" s="159">
        <v>87.4754</v>
      </c>
      <c r="E505" s="159">
        <f t="shared" si="39"/>
        <v>0.013799999999989154</v>
      </c>
      <c r="F505" s="225">
        <f t="shared" si="38"/>
        <v>42.23412394793927</v>
      </c>
      <c r="G505" s="212">
        <f t="shared" si="37"/>
        <v>326.75</v>
      </c>
      <c r="H505" s="171">
        <v>8</v>
      </c>
      <c r="I505" s="168">
        <v>838.87</v>
      </c>
      <c r="J505" s="168">
        <v>512.12</v>
      </c>
    </row>
    <row r="506" spans="1:10" ht="23.25">
      <c r="A506" s="152"/>
      <c r="B506" s="171">
        <v>3</v>
      </c>
      <c r="C506" s="159">
        <v>85.8835</v>
      </c>
      <c r="D506" s="159">
        <v>85.8958</v>
      </c>
      <c r="E506" s="159">
        <f t="shared" si="39"/>
        <v>0.012299999999996203</v>
      </c>
      <c r="F506" s="225">
        <f t="shared" si="38"/>
        <v>32.549154515854354</v>
      </c>
      <c r="G506" s="212">
        <f t="shared" si="37"/>
        <v>377.89</v>
      </c>
      <c r="H506" s="171">
        <v>9</v>
      </c>
      <c r="I506" s="168">
        <v>667.62</v>
      </c>
      <c r="J506" s="168">
        <v>289.73</v>
      </c>
    </row>
    <row r="507" spans="1:10" ht="23.25">
      <c r="A507" s="152">
        <v>22782</v>
      </c>
      <c r="B507" s="171">
        <v>4</v>
      </c>
      <c r="C507" s="159">
        <v>85.0112</v>
      </c>
      <c r="D507" s="159">
        <v>85.013</v>
      </c>
      <c r="E507" s="159">
        <f t="shared" si="39"/>
        <v>0.0018000000000029104</v>
      </c>
      <c r="F507" s="225">
        <f t="shared" si="38"/>
        <v>6.506416049170109</v>
      </c>
      <c r="G507" s="212">
        <f t="shared" si="37"/>
        <v>276.65</v>
      </c>
      <c r="H507" s="171">
        <v>10</v>
      </c>
      <c r="I507" s="168">
        <v>835.26</v>
      </c>
      <c r="J507" s="168">
        <v>558.61</v>
      </c>
    </row>
    <row r="508" spans="1:10" ht="23.25">
      <c r="A508" s="152"/>
      <c r="B508" s="171">
        <v>5</v>
      </c>
      <c r="C508" s="159">
        <v>85.046</v>
      </c>
      <c r="D508" s="159">
        <v>85.0572</v>
      </c>
      <c r="E508" s="159">
        <f t="shared" si="39"/>
        <v>0.011199999999988108</v>
      </c>
      <c r="F508" s="225">
        <f t="shared" si="38"/>
        <v>37.57758765303845</v>
      </c>
      <c r="G508" s="212">
        <f t="shared" si="37"/>
        <v>298.04999999999995</v>
      </c>
      <c r="H508" s="171">
        <v>11</v>
      </c>
      <c r="I508" s="168">
        <v>826.43</v>
      </c>
      <c r="J508" s="168">
        <v>528.38</v>
      </c>
    </row>
    <row r="509" spans="1:10" ht="23.25">
      <c r="A509" s="152"/>
      <c r="B509" s="171">
        <v>6</v>
      </c>
      <c r="C509" s="159">
        <v>87.4036</v>
      </c>
      <c r="D509" s="159">
        <v>89.4141</v>
      </c>
      <c r="E509" s="159">
        <f t="shared" si="39"/>
        <v>2.0105000000000075</v>
      </c>
      <c r="F509" s="225">
        <f t="shared" si="38"/>
        <v>7193.974308512567</v>
      </c>
      <c r="G509" s="212">
        <f t="shared" si="37"/>
        <v>279.47</v>
      </c>
      <c r="H509" s="171">
        <v>12</v>
      </c>
      <c r="I509" s="168">
        <v>837.02</v>
      </c>
      <c r="J509" s="168">
        <v>557.55</v>
      </c>
    </row>
    <row r="510" spans="1:10" ht="23.25">
      <c r="A510" s="152">
        <v>22801</v>
      </c>
      <c r="B510" s="171">
        <v>74</v>
      </c>
      <c r="C510" s="159">
        <v>86.4893</v>
      </c>
      <c r="D510" s="159">
        <v>86.507</v>
      </c>
      <c r="E510" s="159">
        <f t="shared" si="39"/>
        <v>0.017700000000004934</v>
      </c>
      <c r="F510" s="225">
        <f t="shared" si="38"/>
        <v>66.51134826395962</v>
      </c>
      <c r="G510" s="212">
        <f t="shared" si="37"/>
        <v>266.12</v>
      </c>
      <c r="H510" s="171">
        <v>13</v>
      </c>
      <c r="I510" s="168">
        <v>888.94</v>
      </c>
      <c r="J510" s="168">
        <v>622.82</v>
      </c>
    </row>
    <row r="511" spans="1:10" ht="23.25">
      <c r="A511" s="152"/>
      <c r="B511" s="171">
        <v>8</v>
      </c>
      <c r="C511" s="159">
        <v>84.8349</v>
      </c>
      <c r="D511" s="159">
        <v>84.856</v>
      </c>
      <c r="E511" s="159">
        <f t="shared" si="39"/>
        <v>0.021099999999989905</v>
      </c>
      <c r="F511" s="225">
        <f t="shared" si="38"/>
        <v>70.12296443997975</v>
      </c>
      <c r="G511" s="212">
        <f t="shared" si="37"/>
        <v>300.9</v>
      </c>
      <c r="H511" s="171">
        <v>14</v>
      </c>
      <c r="I511" s="168">
        <v>823.9</v>
      </c>
      <c r="J511" s="168">
        <v>523</v>
      </c>
    </row>
    <row r="512" spans="1:10" ht="23.25">
      <c r="A512" s="152"/>
      <c r="B512" s="171">
        <v>9</v>
      </c>
      <c r="C512" s="159">
        <v>87.6656</v>
      </c>
      <c r="D512" s="159">
        <v>87.683</v>
      </c>
      <c r="E512" s="159">
        <f t="shared" si="39"/>
        <v>0.017400000000009186</v>
      </c>
      <c r="F512" s="225">
        <f t="shared" si="38"/>
        <v>56.99498837174223</v>
      </c>
      <c r="G512" s="212">
        <f t="shared" si="37"/>
        <v>305.29</v>
      </c>
      <c r="H512" s="171">
        <v>15</v>
      </c>
      <c r="I512" s="168">
        <v>663</v>
      </c>
      <c r="J512" s="168">
        <v>357.71</v>
      </c>
    </row>
    <row r="513" spans="1:10" ht="23.25">
      <c r="A513" s="152">
        <v>22811</v>
      </c>
      <c r="B513" s="171">
        <v>10</v>
      </c>
      <c r="C513" s="159">
        <v>85.098</v>
      </c>
      <c r="D513" s="159">
        <v>85.083</v>
      </c>
      <c r="E513" s="159">
        <f t="shared" si="39"/>
        <v>-0.015000000000000568</v>
      </c>
      <c r="F513" s="225">
        <f t="shared" si="38"/>
        <v>-44.53813949345459</v>
      </c>
      <c r="G513" s="212">
        <f t="shared" si="37"/>
        <v>336.78999999999996</v>
      </c>
      <c r="H513" s="171">
        <v>16</v>
      </c>
      <c r="I513" s="168">
        <v>626.78</v>
      </c>
      <c r="J513" s="168">
        <v>289.99</v>
      </c>
    </row>
    <row r="514" spans="1:10" ht="23.25">
      <c r="A514" s="152"/>
      <c r="B514" s="171">
        <v>11</v>
      </c>
      <c r="C514" s="159">
        <v>86.0899</v>
      </c>
      <c r="D514" s="159">
        <v>86.1053</v>
      </c>
      <c r="E514" s="159">
        <f t="shared" si="39"/>
        <v>0.015399999999999636</v>
      </c>
      <c r="F514" s="225">
        <f t="shared" si="38"/>
        <v>44.01131719584932</v>
      </c>
      <c r="G514" s="212">
        <f t="shared" si="37"/>
        <v>349.90999999999997</v>
      </c>
      <c r="H514" s="171">
        <v>17</v>
      </c>
      <c r="I514" s="168">
        <v>716.02</v>
      </c>
      <c r="J514" s="168">
        <v>366.11</v>
      </c>
    </row>
    <row r="515" spans="1:10" ht="23.25">
      <c r="A515" s="152"/>
      <c r="B515" s="171">
        <v>12</v>
      </c>
      <c r="C515" s="159">
        <v>84.8499</v>
      </c>
      <c r="D515" s="159">
        <v>84.8655</v>
      </c>
      <c r="E515" s="159">
        <f t="shared" si="39"/>
        <v>0.015599999999992065</v>
      </c>
      <c r="F515" s="225">
        <f t="shared" si="38"/>
        <v>52.04684215791567</v>
      </c>
      <c r="G515" s="212">
        <f t="shared" si="37"/>
        <v>299.73</v>
      </c>
      <c r="H515" s="171">
        <v>18</v>
      </c>
      <c r="I515" s="168">
        <v>812.1</v>
      </c>
      <c r="J515" s="168">
        <v>512.37</v>
      </c>
    </row>
    <row r="516" spans="1:10" ht="23.25">
      <c r="A516" s="152">
        <v>22832</v>
      </c>
      <c r="B516" s="171">
        <v>1</v>
      </c>
      <c r="C516" s="159">
        <v>85.42</v>
      </c>
      <c r="D516" s="159">
        <v>85.433</v>
      </c>
      <c r="E516" s="159">
        <f t="shared" si="39"/>
        <v>0.01300000000000523</v>
      </c>
      <c r="F516" s="225">
        <f t="shared" si="38"/>
        <v>39.813793948319336</v>
      </c>
      <c r="G516" s="212">
        <f aca="true" t="shared" si="40" ref="G516:G587">I516-J516</f>
        <v>326.52</v>
      </c>
      <c r="H516" s="171">
        <v>19</v>
      </c>
      <c r="I516" s="168">
        <v>805.67</v>
      </c>
      <c r="J516" s="168">
        <v>479.15</v>
      </c>
    </row>
    <row r="517" spans="1:10" ht="23.25">
      <c r="A517" s="152"/>
      <c r="B517" s="171">
        <v>2</v>
      </c>
      <c r="C517" s="159">
        <v>87.4679</v>
      </c>
      <c r="D517" s="159">
        <v>87.4806</v>
      </c>
      <c r="E517" s="159">
        <f t="shared" si="39"/>
        <v>0.01269999999999527</v>
      </c>
      <c r="F517" s="225">
        <f t="shared" si="38"/>
        <v>44.67426480932625</v>
      </c>
      <c r="G517" s="212">
        <f t="shared" si="40"/>
        <v>284.2800000000001</v>
      </c>
      <c r="H517" s="171">
        <v>20</v>
      </c>
      <c r="I517" s="168">
        <v>801.58</v>
      </c>
      <c r="J517" s="168">
        <v>517.3</v>
      </c>
    </row>
    <row r="518" spans="1:10" ht="23.25">
      <c r="A518" s="152"/>
      <c r="B518" s="171">
        <v>3</v>
      </c>
      <c r="C518" s="159">
        <v>85.8966</v>
      </c>
      <c r="D518" s="159">
        <v>85.9014</v>
      </c>
      <c r="E518" s="159">
        <f t="shared" si="39"/>
        <v>0.004799999999988813</v>
      </c>
      <c r="F518" s="225">
        <f t="shared" si="38"/>
        <v>13.722519225789227</v>
      </c>
      <c r="G518" s="212">
        <f t="shared" si="40"/>
        <v>349.78999999999996</v>
      </c>
      <c r="H518" s="171">
        <v>21</v>
      </c>
      <c r="I518" s="168">
        <v>720.05</v>
      </c>
      <c r="J518" s="168">
        <v>370.26</v>
      </c>
    </row>
    <row r="519" spans="1:10" ht="23.25">
      <c r="A519" s="152">
        <v>22839</v>
      </c>
      <c r="B519" s="171">
        <v>4</v>
      </c>
      <c r="C519" s="159">
        <v>85.041</v>
      </c>
      <c r="D519" s="159">
        <v>85.0547</v>
      </c>
      <c r="E519" s="159">
        <f t="shared" si="39"/>
        <v>0.013700000000000045</v>
      </c>
      <c r="F519" s="225">
        <f t="shared" si="38"/>
        <v>39.65956461324701</v>
      </c>
      <c r="G519" s="212">
        <f t="shared" si="40"/>
        <v>345.44</v>
      </c>
      <c r="H519" s="171">
        <v>22</v>
      </c>
      <c r="I519" s="168">
        <v>715.74</v>
      </c>
      <c r="J519" s="168">
        <v>370.3</v>
      </c>
    </row>
    <row r="520" spans="1:10" ht="23.25">
      <c r="A520" s="152"/>
      <c r="B520" s="171">
        <v>5</v>
      </c>
      <c r="C520" s="159">
        <v>85.0541</v>
      </c>
      <c r="D520" s="159">
        <v>85.0571</v>
      </c>
      <c r="E520" s="159">
        <f t="shared" si="39"/>
        <v>0.0030000000000001137</v>
      </c>
      <c r="F520" s="225">
        <f t="shared" si="38"/>
        <v>10.026067776218547</v>
      </c>
      <c r="G520" s="212">
        <f t="shared" si="40"/>
        <v>299.22</v>
      </c>
      <c r="H520" s="171">
        <v>23</v>
      </c>
      <c r="I520" s="168">
        <v>837.1</v>
      </c>
      <c r="J520" s="168">
        <v>537.88</v>
      </c>
    </row>
    <row r="521" spans="1:10" ht="23.25">
      <c r="A521" s="152"/>
      <c r="B521" s="171">
        <v>6</v>
      </c>
      <c r="C521" s="159">
        <v>87.39</v>
      </c>
      <c r="D521" s="159">
        <v>87.394</v>
      </c>
      <c r="E521" s="159">
        <f t="shared" si="39"/>
        <v>0.0040000000000048885</v>
      </c>
      <c r="F521" s="225">
        <f t="shared" si="38"/>
        <v>13.17132602326349</v>
      </c>
      <c r="G521" s="212">
        <f t="shared" si="40"/>
        <v>303.68999999999994</v>
      </c>
      <c r="H521" s="171">
        <v>24</v>
      </c>
      <c r="I521" s="168">
        <v>848.43</v>
      </c>
      <c r="J521" s="168">
        <v>544.74</v>
      </c>
    </row>
    <row r="522" spans="1:10" ht="23.25">
      <c r="A522" s="152">
        <v>22860</v>
      </c>
      <c r="B522" s="171">
        <v>1</v>
      </c>
      <c r="C522" s="159">
        <v>85.4208</v>
      </c>
      <c r="D522" s="159">
        <v>85.4331</v>
      </c>
      <c r="E522" s="159">
        <f t="shared" si="39"/>
        <v>0.012299999999996203</v>
      </c>
      <c r="F522" s="225">
        <f t="shared" si="38"/>
        <v>39.148286068927085</v>
      </c>
      <c r="G522" s="212">
        <f t="shared" si="40"/>
        <v>314.19000000000005</v>
      </c>
      <c r="H522" s="171">
        <v>25</v>
      </c>
      <c r="I522" s="168">
        <v>692.2</v>
      </c>
      <c r="J522" s="168">
        <v>378.01</v>
      </c>
    </row>
    <row r="523" spans="1:10" ht="23.25">
      <c r="A523" s="152"/>
      <c r="B523" s="171">
        <v>2</v>
      </c>
      <c r="C523" s="159">
        <v>87.4993</v>
      </c>
      <c r="D523" s="159">
        <v>87.5108</v>
      </c>
      <c r="E523" s="159">
        <f t="shared" si="39"/>
        <v>0.011499999999998067</v>
      </c>
      <c r="F523" s="225">
        <f t="shared" si="38"/>
        <v>41.25412541253433</v>
      </c>
      <c r="G523" s="212">
        <f t="shared" si="40"/>
        <v>278.76</v>
      </c>
      <c r="H523" s="171">
        <v>26</v>
      </c>
      <c r="I523" s="168">
        <v>814.21</v>
      </c>
      <c r="J523" s="168">
        <v>535.45</v>
      </c>
    </row>
    <row r="524" spans="1:10" ht="23.25">
      <c r="A524" s="152"/>
      <c r="B524" s="171">
        <v>3</v>
      </c>
      <c r="C524" s="159">
        <v>85.907</v>
      </c>
      <c r="D524" s="159">
        <v>85.9186</v>
      </c>
      <c r="E524" s="159">
        <f t="shared" si="39"/>
        <v>0.011600000000001387</v>
      </c>
      <c r="F524" s="225">
        <f t="shared" si="38"/>
        <v>44.98739577274146</v>
      </c>
      <c r="G524" s="212">
        <f t="shared" si="40"/>
        <v>257.85</v>
      </c>
      <c r="H524" s="171">
        <v>27</v>
      </c>
      <c r="I524" s="168">
        <v>813.14</v>
      </c>
      <c r="J524" s="168">
        <v>555.29</v>
      </c>
    </row>
    <row r="525" spans="1:10" ht="23.25">
      <c r="A525" s="152">
        <v>22874</v>
      </c>
      <c r="B525" s="171">
        <v>4</v>
      </c>
      <c r="C525" s="159">
        <v>85.0406</v>
      </c>
      <c r="D525" s="159">
        <v>85.0555</v>
      </c>
      <c r="E525" s="159">
        <f t="shared" si="39"/>
        <v>0.014899999999997249</v>
      </c>
      <c r="F525" s="225">
        <f t="shared" si="38"/>
        <v>50.61829052859508</v>
      </c>
      <c r="G525" s="212">
        <f t="shared" si="40"/>
        <v>294.36</v>
      </c>
      <c r="H525" s="171">
        <v>28</v>
      </c>
      <c r="I525" s="168">
        <v>857.96</v>
      </c>
      <c r="J525" s="168">
        <v>563.6</v>
      </c>
    </row>
    <row r="526" spans="1:10" ht="23.25">
      <c r="A526" s="152"/>
      <c r="B526" s="171">
        <v>5</v>
      </c>
      <c r="C526" s="159">
        <v>85.0552</v>
      </c>
      <c r="D526" s="159">
        <v>85.0677</v>
      </c>
      <c r="E526" s="159">
        <f t="shared" si="39"/>
        <v>0.012500000000002842</v>
      </c>
      <c r="F526" s="225">
        <f t="shared" si="38"/>
        <v>47.72996296155959</v>
      </c>
      <c r="G526" s="212">
        <f t="shared" si="40"/>
        <v>261.89</v>
      </c>
      <c r="H526" s="171">
        <v>29</v>
      </c>
      <c r="I526" s="168">
        <v>903.62</v>
      </c>
      <c r="J526" s="168">
        <v>641.73</v>
      </c>
    </row>
    <row r="527" spans="1:10" ht="23.25">
      <c r="A527" s="152"/>
      <c r="B527" s="171">
        <v>6</v>
      </c>
      <c r="C527" s="159">
        <v>87.4346</v>
      </c>
      <c r="D527" s="159">
        <v>87.4497</v>
      </c>
      <c r="E527" s="159">
        <f t="shared" si="39"/>
        <v>0.015100000000003888</v>
      </c>
      <c r="F527" s="225">
        <f t="shared" si="38"/>
        <v>49.58134953210929</v>
      </c>
      <c r="G527" s="212">
        <f t="shared" si="40"/>
        <v>304.55000000000007</v>
      </c>
      <c r="H527" s="171">
        <v>30</v>
      </c>
      <c r="I527" s="168">
        <v>827.59</v>
      </c>
      <c r="J527" s="168">
        <v>523.04</v>
      </c>
    </row>
    <row r="528" spans="1:10" ht="23.25">
      <c r="A528" s="152">
        <v>22883</v>
      </c>
      <c r="B528" s="171">
        <v>7</v>
      </c>
      <c r="C528" s="159">
        <v>86.4811</v>
      </c>
      <c r="D528" s="159">
        <v>86.5169</v>
      </c>
      <c r="E528" s="159">
        <f t="shared" si="39"/>
        <v>0.035800000000008936</v>
      </c>
      <c r="F528" s="225">
        <f t="shared" si="38"/>
        <v>124.95200865592453</v>
      </c>
      <c r="G528" s="212">
        <f t="shared" si="40"/>
        <v>286.51</v>
      </c>
      <c r="H528" s="171">
        <v>31</v>
      </c>
      <c r="I528" s="168">
        <v>633.03</v>
      </c>
      <c r="J528" s="168">
        <v>346.52</v>
      </c>
    </row>
    <row r="529" spans="1:10" ht="23.25">
      <c r="A529" s="152"/>
      <c r="B529" s="171">
        <v>8</v>
      </c>
      <c r="C529" s="159">
        <v>84.8225</v>
      </c>
      <c r="D529" s="159">
        <v>84.8568</v>
      </c>
      <c r="E529" s="159">
        <f t="shared" si="39"/>
        <v>0.034300000000001774</v>
      </c>
      <c r="F529" s="230">
        <f t="shared" si="38"/>
        <v>114.0103041382808</v>
      </c>
      <c r="G529" s="212">
        <f t="shared" si="40"/>
        <v>300.84999999999997</v>
      </c>
      <c r="H529" s="171">
        <v>32</v>
      </c>
      <c r="I529" s="168">
        <v>721.55</v>
      </c>
      <c r="J529" s="168">
        <v>420.7</v>
      </c>
    </row>
    <row r="530" spans="1:10" ht="23.25">
      <c r="A530" s="152"/>
      <c r="B530" s="171">
        <v>9</v>
      </c>
      <c r="C530" s="159">
        <v>87.6562</v>
      </c>
      <c r="D530" s="159">
        <v>87.69</v>
      </c>
      <c r="E530" s="159">
        <f t="shared" si="39"/>
        <v>0.033799999999999386</v>
      </c>
      <c r="F530" s="230">
        <f t="shared" si="38"/>
        <v>111.03810775295463</v>
      </c>
      <c r="G530" s="212">
        <f t="shared" si="40"/>
        <v>304.4</v>
      </c>
      <c r="H530" s="171">
        <v>33</v>
      </c>
      <c r="I530" s="168">
        <v>682.8</v>
      </c>
      <c r="J530" s="168">
        <v>378.4</v>
      </c>
    </row>
    <row r="531" spans="1:10" ht="23.25">
      <c r="A531" s="152">
        <v>22885</v>
      </c>
      <c r="B531" s="171">
        <v>10</v>
      </c>
      <c r="C531" s="159">
        <v>85.122</v>
      </c>
      <c r="D531" s="159">
        <v>85.1504</v>
      </c>
      <c r="E531" s="159">
        <f t="shared" si="39"/>
        <v>0.028400000000004866</v>
      </c>
      <c r="F531" s="230">
        <f t="shared" si="38"/>
        <v>101.29471769449252</v>
      </c>
      <c r="G531" s="212">
        <f t="shared" si="40"/>
        <v>280.37</v>
      </c>
      <c r="H531" s="171">
        <v>34</v>
      </c>
      <c r="I531" s="168">
        <v>807.57</v>
      </c>
      <c r="J531" s="168">
        <v>527.2</v>
      </c>
    </row>
    <row r="532" spans="1:10" ht="23.25">
      <c r="A532" s="152"/>
      <c r="B532" s="171">
        <v>11</v>
      </c>
      <c r="C532" s="159">
        <v>86.1202</v>
      </c>
      <c r="D532" s="159">
        <v>86.1462</v>
      </c>
      <c r="E532" s="159">
        <f t="shared" si="39"/>
        <v>0.02599999999999625</v>
      </c>
      <c r="F532" s="230">
        <f t="shared" si="38"/>
        <v>86.65222462921597</v>
      </c>
      <c r="G532" s="212">
        <f t="shared" si="40"/>
        <v>300.05</v>
      </c>
      <c r="H532" s="171">
        <v>35</v>
      </c>
      <c r="I532" s="168">
        <v>764.47</v>
      </c>
      <c r="J532" s="168">
        <v>464.42</v>
      </c>
    </row>
    <row r="533" spans="1:10" ht="23.25">
      <c r="A533" s="152"/>
      <c r="B533" s="171">
        <v>12</v>
      </c>
      <c r="C533" s="159">
        <v>84.8724</v>
      </c>
      <c r="D533" s="159">
        <v>84.9088</v>
      </c>
      <c r="E533" s="159">
        <f t="shared" si="39"/>
        <v>0.03640000000000043</v>
      </c>
      <c r="F533" s="230">
        <f t="shared" si="38"/>
        <v>107.87742279651597</v>
      </c>
      <c r="G533" s="212">
        <f t="shared" si="40"/>
        <v>337.4200000000001</v>
      </c>
      <c r="H533" s="171">
        <v>36</v>
      </c>
      <c r="I533" s="168">
        <v>665.94</v>
      </c>
      <c r="J533" s="168">
        <v>328.52</v>
      </c>
    </row>
    <row r="534" spans="1:10" ht="23.25">
      <c r="A534" s="152">
        <v>242040</v>
      </c>
      <c r="B534" s="171">
        <v>1</v>
      </c>
      <c r="C534" s="159">
        <v>85.3851</v>
      </c>
      <c r="D534" s="159">
        <v>85.3949</v>
      </c>
      <c r="E534" s="159">
        <f t="shared" si="39"/>
        <v>0.009800000000012687</v>
      </c>
      <c r="F534" s="230">
        <v>37.44031</v>
      </c>
      <c r="G534" s="212">
        <f t="shared" si="40"/>
        <v>261.75</v>
      </c>
      <c r="H534" s="171">
        <v>37</v>
      </c>
      <c r="I534" s="168">
        <v>835.54</v>
      </c>
      <c r="J534" s="168">
        <v>573.79</v>
      </c>
    </row>
    <row r="535" spans="1:10" ht="23.25">
      <c r="A535" s="152"/>
      <c r="B535" s="171">
        <v>2</v>
      </c>
      <c r="C535" s="159">
        <v>87.4636</v>
      </c>
      <c r="D535" s="159">
        <v>87.4719</v>
      </c>
      <c r="E535" s="159">
        <f t="shared" si="39"/>
        <v>0.008300000000005525</v>
      </c>
      <c r="F535" s="230">
        <v>32.03767</v>
      </c>
      <c r="G535" s="212">
        <f t="shared" si="40"/>
        <v>286.06999999999994</v>
      </c>
      <c r="H535" s="171">
        <v>38</v>
      </c>
      <c r="I535" s="168">
        <v>833.56</v>
      </c>
      <c r="J535" s="168">
        <v>547.49</v>
      </c>
    </row>
    <row r="536" spans="1:10" ht="23.25">
      <c r="A536" s="152"/>
      <c r="B536" s="171">
        <v>3</v>
      </c>
      <c r="C536" s="159">
        <v>85.8661</v>
      </c>
      <c r="D536" s="159">
        <v>85.8784</v>
      </c>
      <c r="E536" s="159">
        <f t="shared" si="39"/>
        <v>0.012299999999996203</v>
      </c>
      <c r="F536" s="230">
        <f aca="true" t="shared" si="41" ref="F536:F587">((10^6)*E536/G536)</f>
        <v>33.39306075907098</v>
      </c>
      <c r="G536" s="212">
        <f t="shared" si="40"/>
        <v>368.34</v>
      </c>
      <c r="H536" s="171">
        <v>39</v>
      </c>
      <c r="I536" s="168">
        <v>678.68</v>
      </c>
      <c r="J536" s="168">
        <v>310.34</v>
      </c>
    </row>
    <row r="537" spans="1:10" ht="23.25">
      <c r="A537" s="152">
        <v>22905</v>
      </c>
      <c r="B537" s="171">
        <v>4</v>
      </c>
      <c r="C537" s="159">
        <v>85.004</v>
      </c>
      <c r="D537" s="159">
        <v>85.0248</v>
      </c>
      <c r="E537" s="159">
        <f t="shared" si="39"/>
        <v>0.020799999999994156</v>
      </c>
      <c r="F537" s="230">
        <f t="shared" si="41"/>
        <v>63.61439887449661</v>
      </c>
      <c r="G537" s="212">
        <f t="shared" si="40"/>
        <v>326.97</v>
      </c>
      <c r="H537" s="171">
        <v>40</v>
      </c>
      <c r="I537" s="168">
        <v>693.7</v>
      </c>
      <c r="J537" s="168">
        <v>366.73</v>
      </c>
    </row>
    <row r="538" spans="1:10" ht="23.25">
      <c r="A538" s="152"/>
      <c r="B538" s="171">
        <v>5</v>
      </c>
      <c r="C538" s="159">
        <v>85.0357</v>
      </c>
      <c r="D538" s="159">
        <v>85.0488</v>
      </c>
      <c r="E538" s="159">
        <f t="shared" si="39"/>
        <v>0.013099999999994338</v>
      </c>
      <c r="F538" s="230">
        <f t="shared" si="41"/>
        <v>38.330992509346736</v>
      </c>
      <c r="G538" s="212">
        <f t="shared" si="40"/>
        <v>341.76</v>
      </c>
      <c r="H538" s="171">
        <v>41</v>
      </c>
      <c r="I538" s="168">
        <v>690.74</v>
      </c>
      <c r="J538" s="168">
        <v>348.98</v>
      </c>
    </row>
    <row r="539" spans="1:10" ht="23.25">
      <c r="A539" s="152"/>
      <c r="B539" s="171">
        <v>6</v>
      </c>
      <c r="C539" s="159">
        <v>87.4523</v>
      </c>
      <c r="D539" s="159">
        <v>87.4731</v>
      </c>
      <c r="E539" s="159">
        <f t="shared" si="39"/>
        <v>0.020800000000008367</v>
      </c>
      <c r="F539" s="230">
        <f t="shared" si="41"/>
        <v>62.434338886412625</v>
      </c>
      <c r="G539" s="212">
        <f t="shared" si="40"/>
        <v>333.15000000000003</v>
      </c>
      <c r="H539" s="171">
        <v>42</v>
      </c>
      <c r="I539" s="168">
        <v>708.08</v>
      </c>
      <c r="J539" s="168">
        <v>374.93</v>
      </c>
    </row>
    <row r="540" spans="1:10" ht="23.25">
      <c r="A540" s="152">
        <v>22907</v>
      </c>
      <c r="B540" s="171">
        <v>7</v>
      </c>
      <c r="C540" s="159">
        <v>86.3714</v>
      </c>
      <c r="D540" s="159">
        <v>86.3937</v>
      </c>
      <c r="E540" s="159">
        <f t="shared" si="39"/>
        <v>0.02230000000000132</v>
      </c>
      <c r="F540" s="230">
        <f t="shared" si="41"/>
        <v>70.64786947568928</v>
      </c>
      <c r="G540" s="212">
        <f t="shared" si="40"/>
        <v>315.65</v>
      </c>
      <c r="H540" s="171">
        <v>43</v>
      </c>
      <c r="I540" s="168">
        <v>689.93</v>
      </c>
      <c r="J540" s="168">
        <v>374.28</v>
      </c>
    </row>
    <row r="541" spans="1:10" ht="23.25">
      <c r="A541" s="152"/>
      <c r="B541" s="171">
        <v>8</v>
      </c>
      <c r="C541" s="159">
        <v>84.7739</v>
      </c>
      <c r="D541" s="159">
        <v>84.7986</v>
      </c>
      <c r="E541" s="159">
        <f t="shared" si="39"/>
        <v>0.024699999999995725</v>
      </c>
      <c r="F541" s="230">
        <f t="shared" si="41"/>
        <v>72.90867229469191</v>
      </c>
      <c r="G541" s="212">
        <f t="shared" si="40"/>
        <v>338.78000000000003</v>
      </c>
      <c r="H541" s="171">
        <v>44</v>
      </c>
      <c r="I541" s="168">
        <v>706.21</v>
      </c>
      <c r="J541" s="168">
        <v>367.43</v>
      </c>
    </row>
    <row r="542" spans="1:10" ht="23.25">
      <c r="A542" s="152"/>
      <c r="B542" s="171">
        <v>9</v>
      </c>
      <c r="C542" s="159">
        <v>87.6234</v>
      </c>
      <c r="D542" s="159">
        <v>87.6411</v>
      </c>
      <c r="E542" s="159">
        <f t="shared" si="39"/>
        <v>0.017699999999990723</v>
      </c>
      <c r="F542" s="230">
        <f t="shared" si="41"/>
        <v>58.862653807751</v>
      </c>
      <c r="G542" s="212">
        <f t="shared" si="40"/>
        <v>300.69999999999993</v>
      </c>
      <c r="H542" s="171">
        <v>45</v>
      </c>
      <c r="I542" s="168">
        <v>851.92</v>
      </c>
      <c r="J542" s="168">
        <v>551.22</v>
      </c>
    </row>
    <row r="543" spans="1:10" ht="23.25">
      <c r="A543" s="152">
        <v>22927</v>
      </c>
      <c r="B543" s="171">
        <v>7</v>
      </c>
      <c r="C543" s="159">
        <v>86.4091</v>
      </c>
      <c r="D543" s="159">
        <v>86.4143</v>
      </c>
      <c r="E543" s="159">
        <f t="shared" si="39"/>
        <v>0.005200000000002092</v>
      </c>
      <c r="F543" s="230">
        <f t="shared" si="41"/>
        <v>17.60980730807712</v>
      </c>
      <c r="G543" s="212">
        <f t="shared" si="40"/>
        <v>295.28999999999996</v>
      </c>
      <c r="H543" s="171">
        <v>46</v>
      </c>
      <c r="I543" s="168">
        <v>703.66</v>
      </c>
      <c r="J543" s="168">
        <v>408.37</v>
      </c>
    </row>
    <row r="544" spans="1:10" ht="23.25">
      <c r="A544" s="152"/>
      <c r="B544" s="171">
        <v>8</v>
      </c>
      <c r="C544" s="159">
        <v>84.8163</v>
      </c>
      <c r="D544" s="159">
        <v>84.8213</v>
      </c>
      <c r="E544" s="159">
        <f t="shared" si="39"/>
        <v>0.0049999999999954525</v>
      </c>
      <c r="F544" s="230">
        <f t="shared" si="41"/>
        <v>14.77978125922392</v>
      </c>
      <c r="G544" s="212">
        <f t="shared" si="40"/>
        <v>338.3</v>
      </c>
      <c r="H544" s="171">
        <v>47</v>
      </c>
      <c r="I544" s="168">
        <v>721.73</v>
      </c>
      <c r="J544" s="168">
        <v>383.43</v>
      </c>
    </row>
    <row r="545" spans="1:10" ht="23.25">
      <c r="A545" s="152"/>
      <c r="B545" s="171">
        <v>9</v>
      </c>
      <c r="C545" s="159">
        <v>87.6657</v>
      </c>
      <c r="D545" s="159">
        <v>87.6715</v>
      </c>
      <c r="E545" s="159">
        <f t="shared" si="39"/>
        <v>0.005799999999993588</v>
      </c>
      <c r="F545" s="230">
        <f t="shared" si="41"/>
        <v>18.741114126901863</v>
      </c>
      <c r="G545" s="212">
        <f t="shared" si="40"/>
        <v>309.47999999999996</v>
      </c>
      <c r="H545" s="171">
        <v>48</v>
      </c>
      <c r="I545" s="168">
        <v>693.41</v>
      </c>
      <c r="J545" s="168">
        <v>383.93</v>
      </c>
    </row>
    <row r="546" spans="1:10" ht="23.25">
      <c r="A546" s="152">
        <v>22947</v>
      </c>
      <c r="B546" s="171">
        <v>10</v>
      </c>
      <c r="C546" s="159">
        <v>85.0976</v>
      </c>
      <c r="D546" s="159">
        <v>85.1013</v>
      </c>
      <c r="E546" s="159">
        <f t="shared" si="39"/>
        <v>0.0036999999999949296</v>
      </c>
      <c r="F546" s="230">
        <f t="shared" si="41"/>
        <v>11.934713889410132</v>
      </c>
      <c r="G546" s="212">
        <f t="shared" si="40"/>
        <v>310.02000000000004</v>
      </c>
      <c r="H546" s="171">
        <v>49</v>
      </c>
      <c r="I546" s="168">
        <v>800.85</v>
      </c>
      <c r="J546" s="168">
        <v>490.83</v>
      </c>
    </row>
    <row r="547" spans="1:10" ht="23.25">
      <c r="A547" s="152"/>
      <c r="B547" s="171">
        <v>11</v>
      </c>
      <c r="C547" s="159">
        <v>86.0741</v>
      </c>
      <c r="D547" s="159">
        <v>86.0781</v>
      </c>
      <c r="E547" s="159">
        <f t="shared" si="39"/>
        <v>0.0040000000000048885</v>
      </c>
      <c r="F547" s="230">
        <f t="shared" si="41"/>
        <v>11.275864013093782</v>
      </c>
      <c r="G547" s="212">
        <f t="shared" si="40"/>
        <v>354.74</v>
      </c>
      <c r="H547" s="171">
        <v>50</v>
      </c>
      <c r="I547" s="168">
        <v>724.37</v>
      </c>
      <c r="J547" s="168">
        <v>369.63</v>
      </c>
    </row>
    <row r="548" spans="1:10" ht="23.25">
      <c r="A548" s="152"/>
      <c r="B548" s="171">
        <v>12</v>
      </c>
      <c r="C548" s="159">
        <v>84.8413</v>
      </c>
      <c r="D548" s="159">
        <v>84.8458</v>
      </c>
      <c r="E548" s="159">
        <f t="shared" si="39"/>
        <v>0.004499999999993065</v>
      </c>
      <c r="F548" s="230">
        <f t="shared" si="41"/>
        <v>15.860148732925897</v>
      </c>
      <c r="G548" s="212">
        <f t="shared" si="40"/>
        <v>283.73</v>
      </c>
      <c r="H548" s="171">
        <v>51</v>
      </c>
      <c r="I548" s="168">
        <v>826.76</v>
      </c>
      <c r="J548" s="168">
        <v>543.03</v>
      </c>
    </row>
    <row r="549" spans="1:10" ht="23.25">
      <c r="A549" s="152">
        <v>22956</v>
      </c>
      <c r="B549" s="171">
        <v>31</v>
      </c>
      <c r="C549" s="159">
        <v>93.4316</v>
      </c>
      <c r="D549" s="159">
        <v>93.435</v>
      </c>
      <c r="E549" s="159">
        <f t="shared" si="39"/>
        <v>0.0033999999999991815</v>
      </c>
      <c r="F549" s="230">
        <f t="shared" si="41"/>
        <v>11.053675347050232</v>
      </c>
      <c r="G549" s="212">
        <f t="shared" si="40"/>
        <v>307.59000000000003</v>
      </c>
      <c r="H549" s="171">
        <v>52</v>
      </c>
      <c r="I549" s="168">
        <v>663.59</v>
      </c>
      <c r="J549" s="168">
        <v>356</v>
      </c>
    </row>
    <row r="550" spans="1:10" ht="23.25">
      <c r="A550" s="152"/>
      <c r="B550" s="171">
        <v>32</v>
      </c>
      <c r="C550" s="159">
        <v>83.9808</v>
      </c>
      <c r="D550" s="159">
        <v>83.9864</v>
      </c>
      <c r="E550" s="159">
        <f t="shared" si="39"/>
        <v>0.00560000000000116</v>
      </c>
      <c r="F550" s="230">
        <f t="shared" si="41"/>
        <v>19.915359721189084</v>
      </c>
      <c r="G550" s="212">
        <f t="shared" si="40"/>
        <v>281.19000000000005</v>
      </c>
      <c r="H550" s="171">
        <v>53</v>
      </c>
      <c r="I550" s="168">
        <v>743.95</v>
      </c>
      <c r="J550" s="168">
        <v>462.76</v>
      </c>
    </row>
    <row r="551" spans="1:10" ht="23.25">
      <c r="A551" s="152"/>
      <c r="B551" s="171">
        <v>33</v>
      </c>
      <c r="C551" s="159">
        <v>91.1013</v>
      </c>
      <c r="D551" s="159">
        <v>91.1072</v>
      </c>
      <c r="E551" s="159">
        <f t="shared" si="39"/>
        <v>0.005900000000011119</v>
      </c>
      <c r="F551" s="230">
        <f t="shared" si="41"/>
        <v>18.085954264027706</v>
      </c>
      <c r="G551" s="212">
        <f t="shared" si="40"/>
        <v>326.22</v>
      </c>
      <c r="H551" s="171">
        <v>54</v>
      </c>
      <c r="I551" s="168">
        <v>704.08</v>
      </c>
      <c r="J551" s="168">
        <v>377.86</v>
      </c>
    </row>
    <row r="552" spans="1:10" ht="23.25">
      <c r="A552" s="152">
        <v>22977</v>
      </c>
      <c r="B552" s="171">
        <v>34</v>
      </c>
      <c r="C552" s="159">
        <v>84.3283</v>
      </c>
      <c r="D552" s="159">
        <v>84.341</v>
      </c>
      <c r="E552" s="159">
        <f t="shared" si="39"/>
        <v>0.01269999999999527</v>
      </c>
      <c r="F552" s="230">
        <f t="shared" si="41"/>
        <v>41.839625749473775</v>
      </c>
      <c r="G552" s="212">
        <f t="shared" si="40"/>
        <v>303.54</v>
      </c>
      <c r="H552" s="171">
        <v>55</v>
      </c>
      <c r="I552" s="168">
        <v>663.25</v>
      </c>
      <c r="J552" s="168">
        <v>359.71</v>
      </c>
    </row>
    <row r="553" spans="1:10" ht="23.25">
      <c r="A553" s="152"/>
      <c r="B553" s="171">
        <v>35</v>
      </c>
      <c r="C553" s="159">
        <v>86.0443</v>
      </c>
      <c r="D553" s="159">
        <v>86.0718</v>
      </c>
      <c r="E553" s="159">
        <f t="shared" si="39"/>
        <v>0.0274999999999892</v>
      </c>
      <c r="F553" s="230">
        <f t="shared" si="41"/>
        <v>95.96594081514934</v>
      </c>
      <c r="G553" s="212">
        <f t="shared" si="40"/>
        <v>286.56000000000006</v>
      </c>
      <c r="H553" s="171">
        <v>56</v>
      </c>
      <c r="I553" s="168">
        <v>829.7</v>
      </c>
      <c r="J553" s="168">
        <v>543.14</v>
      </c>
    </row>
    <row r="554" spans="1:10" ht="23.25">
      <c r="A554" s="152"/>
      <c r="B554" s="171">
        <v>36</v>
      </c>
      <c r="C554" s="159">
        <v>85.0658</v>
      </c>
      <c r="D554" s="159">
        <v>85.0863</v>
      </c>
      <c r="E554" s="159">
        <f t="shared" si="39"/>
        <v>0.02049999999999841</v>
      </c>
      <c r="F554" s="230">
        <f t="shared" si="41"/>
        <v>61.395627433358506</v>
      </c>
      <c r="G554" s="212">
        <f t="shared" si="40"/>
        <v>333.90000000000003</v>
      </c>
      <c r="H554" s="171">
        <v>57</v>
      </c>
      <c r="I554" s="168">
        <v>695.22</v>
      </c>
      <c r="J554" s="168">
        <v>361.32</v>
      </c>
    </row>
    <row r="555" spans="1:10" ht="23.25">
      <c r="A555" s="152">
        <v>22986</v>
      </c>
      <c r="B555" s="171">
        <v>1</v>
      </c>
      <c r="C555" s="159">
        <v>85.3814</v>
      </c>
      <c r="D555" s="159">
        <v>85.3838</v>
      </c>
      <c r="E555" s="159">
        <f t="shared" si="39"/>
        <v>0.0023999999999944066</v>
      </c>
      <c r="F555" s="230">
        <f t="shared" si="41"/>
        <v>8.61233717298025</v>
      </c>
      <c r="G555" s="212">
        <f t="shared" si="40"/>
        <v>278.67</v>
      </c>
      <c r="H555" s="171">
        <v>58</v>
      </c>
      <c r="I555" s="168">
        <v>741.37</v>
      </c>
      <c r="J555" s="168">
        <v>462.7</v>
      </c>
    </row>
    <row r="556" spans="1:10" ht="23.25">
      <c r="A556" s="152"/>
      <c r="B556" s="171">
        <v>2</v>
      </c>
      <c r="C556" s="159">
        <v>87.4525</v>
      </c>
      <c r="D556" s="159">
        <v>87.4565</v>
      </c>
      <c r="E556" s="159">
        <f t="shared" si="39"/>
        <v>0.0040000000000048885</v>
      </c>
      <c r="F556" s="230">
        <f t="shared" si="41"/>
        <v>12.153252514218966</v>
      </c>
      <c r="G556" s="212">
        <f t="shared" si="40"/>
        <v>329.13</v>
      </c>
      <c r="H556" s="171">
        <v>59</v>
      </c>
      <c r="I556" s="168">
        <v>690.41</v>
      </c>
      <c r="J556" s="168">
        <v>361.28</v>
      </c>
    </row>
    <row r="557" spans="1:10" ht="23.25">
      <c r="A557" s="152"/>
      <c r="B557" s="171">
        <v>3</v>
      </c>
      <c r="C557" s="159">
        <v>85.8553</v>
      </c>
      <c r="D557" s="159">
        <v>85.8585</v>
      </c>
      <c r="E557" s="159">
        <f t="shared" si="39"/>
        <v>0.003200000000006753</v>
      </c>
      <c r="F557" s="230">
        <f t="shared" si="41"/>
        <v>10.954027316628737</v>
      </c>
      <c r="G557" s="212">
        <f t="shared" si="40"/>
        <v>292.13</v>
      </c>
      <c r="H557" s="171">
        <v>60</v>
      </c>
      <c r="I557" s="168">
        <v>835.3</v>
      </c>
      <c r="J557" s="168">
        <v>543.17</v>
      </c>
    </row>
    <row r="558" spans="1:10" ht="23.25">
      <c r="A558" s="152">
        <v>22989</v>
      </c>
      <c r="B558" s="171">
        <v>4</v>
      </c>
      <c r="C558" s="159">
        <v>84.97</v>
      </c>
      <c r="D558" s="159">
        <v>84.9728</v>
      </c>
      <c r="E558" s="159">
        <f t="shared" si="39"/>
        <v>0.0028000000000076852</v>
      </c>
      <c r="F558" s="230">
        <f t="shared" si="41"/>
        <v>10.238034297442997</v>
      </c>
      <c r="G558" s="212">
        <f t="shared" si="40"/>
        <v>273.49</v>
      </c>
      <c r="H558" s="171">
        <v>61</v>
      </c>
      <c r="I558" s="168">
        <v>831.59</v>
      </c>
      <c r="J558" s="168">
        <v>558.1</v>
      </c>
    </row>
    <row r="559" spans="1:10" ht="23.25">
      <c r="A559" s="152"/>
      <c r="B559" s="171">
        <v>5</v>
      </c>
      <c r="C559" s="159">
        <v>85.03</v>
      </c>
      <c r="D559" s="159">
        <v>85.0329</v>
      </c>
      <c r="E559" s="159">
        <f t="shared" si="39"/>
        <v>0.002899999999996794</v>
      </c>
      <c r="F559" s="230">
        <f t="shared" si="41"/>
        <v>8.8323079734324</v>
      </c>
      <c r="G559" s="212">
        <f t="shared" si="40"/>
        <v>328.34</v>
      </c>
      <c r="H559" s="171">
        <v>62</v>
      </c>
      <c r="I559" s="168">
        <v>703.26</v>
      </c>
      <c r="J559" s="168">
        <v>374.92</v>
      </c>
    </row>
    <row r="560" spans="1:10" ht="23.25">
      <c r="A560" s="152"/>
      <c r="B560" s="171">
        <v>6</v>
      </c>
      <c r="C560" s="159">
        <v>87.4343</v>
      </c>
      <c r="D560" s="159">
        <v>87.4373</v>
      </c>
      <c r="E560" s="159">
        <f t="shared" si="39"/>
        <v>0.0030000000000001137</v>
      </c>
      <c r="F560" s="230">
        <f t="shared" si="41"/>
        <v>9.892501483875597</v>
      </c>
      <c r="G560" s="212">
        <f t="shared" si="40"/>
        <v>303.26000000000005</v>
      </c>
      <c r="H560" s="171">
        <v>63</v>
      </c>
      <c r="I560" s="168">
        <v>647.71</v>
      </c>
      <c r="J560" s="168">
        <v>344.45</v>
      </c>
    </row>
    <row r="561" spans="1:10" ht="23.25">
      <c r="A561" s="152">
        <v>22997</v>
      </c>
      <c r="B561" s="171">
        <v>7</v>
      </c>
      <c r="C561" s="159">
        <v>86.3452</v>
      </c>
      <c r="D561" s="159">
        <v>86.3477</v>
      </c>
      <c r="E561" s="159">
        <f t="shared" si="39"/>
        <v>0.0024999999999977263</v>
      </c>
      <c r="F561" s="230">
        <f t="shared" si="41"/>
        <v>8.62039240025422</v>
      </c>
      <c r="G561" s="212">
        <f t="shared" si="40"/>
        <v>290.01</v>
      </c>
      <c r="H561" s="171">
        <v>64</v>
      </c>
      <c r="I561" s="168">
        <v>836.8</v>
      </c>
      <c r="J561" s="168">
        <v>546.79</v>
      </c>
    </row>
    <row r="562" spans="1:10" ht="23.25">
      <c r="A562" s="152"/>
      <c r="B562" s="171">
        <v>8</v>
      </c>
      <c r="C562" s="159">
        <v>84.7912</v>
      </c>
      <c r="D562" s="159">
        <v>84.794</v>
      </c>
      <c r="E562" s="159">
        <f t="shared" si="39"/>
        <v>0.0027999999999934744</v>
      </c>
      <c r="F562" s="230">
        <f t="shared" si="41"/>
        <v>9.798089372549514</v>
      </c>
      <c r="G562" s="212">
        <f t="shared" si="40"/>
        <v>285.77</v>
      </c>
      <c r="H562" s="171">
        <v>65</v>
      </c>
      <c r="I562" s="168">
        <v>841.15</v>
      </c>
      <c r="J562" s="168">
        <v>555.38</v>
      </c>
    </row>
    <row r="563" spans="1:10" ht="23.25">
      <c r="A563" s="152"/>
      <c r="B563" s="171">
        <v>9</v>
      </c>
      <c r="C563" s="159">
        <v>87.641</v>
      </c>
      <c r="D563" s="159">
        <v>87.6426</v>
      </c>
      <c r="E563" s="159">
        <f t="shared" si="39"/>
        <v>0.001599999999996271</v>
      </c>
      <c r="F563" s="230">
        <f t="shared" si="41"/>
        <v>5.571224624799856</v>
      </c>
      <c r="G563" s="212">
        <f t="shared" si="40"/>
        <v>287.19000000000005</v>
      </c>
      <c r="H563" s="171">
        <v>66</v>
      </c>
      <c r="I563" s="168">
        <v>816.96</v>
      </c>
      <c r="J563" s="168">
        <v>529.77</v>
      </c>
    </row>
    <row r="564" spans="1:10" ht="23.25">
      <c r="A564" s="152">
        <v>23014</v>
      </c>
      <c r="B564" s="171">
        <v>1</v>
      </c>
      <c r="C564" s="159">
        <v>85.435</v>
      </c>
      <c r="D564" s="159">
        <v>85.4551</v>
      </c>
      <c r="E564" s="159">
        <f t="shared" si="39"/>
        <v>0.02009999999999934</v>
      </c>
      <c r="F564" s="230">
        <f t="shared" si="41"/>
        <v>56.40838548536284</v>
      </c>
      <c r="G564" s="212">
        <f t="shared" si="40"/>
        <v>356.33</v>
      </c>
      <c r="H564" s="171">
        <v>67</v>
      </c>
      <c r="I564" s="168">
        <v>723.29</v>
      </c>
      <c r="J564" s="168">
        <v>366.96</v>
      </c>
    </row>
    <row r="565" spans="1:10" ht="23.25">
      <c r="A565" s="152"/>
      <c r="B565" s="171">
        <v>2</v>
      </c>
      <c r="C565" s="159">
        <v>87.498</v>
      </c>
      <c r="D565" s="159">
        <v>87.5082</v>
      </c>
      <c r="E565" s="159">
        <f t="shared" si="39"/>
        <v>0.010199999999997544</v>
      </c>
      <c r="F565" s="230">
        <f t="shared" si="41"/>
        <v>29.379572556015734</v>
      </c>
      <c r="G565" s="212">
        <f t="shared" si="40"/>
        <v>347.18000000000006</v>
      </c>
      <c r="H565" s="171">
        <v>68</v>
      </c>
      <c r="I565" s="168">
        <v>738.94</v>
      </c>
      <c r="J565" s="168">
        <v>391.76</v>
      </c>
    </row>
    <row r="566" spans="1:10" ht="23.25">
      <c r="A566" s="152"/>
      <c r="B566" s="171">
        <v>3</v>
      </c>
      <c r="C566" s="159">
        <v>85.8948</v>
      </c>
      <c r="D566" s="159">
        <v>85.9058</v>
      </c>
      <c r="E566" s="159">
        <f t="shared" si="39"/>
        <v>0.01099999999999568</v>
      </c>
      <c r="F566" s="230">
        <f t="shared" si="41"/>
        <v>29.8937413375973</v>
      </c>
      <c r="G566" s="212">
        <f t="shared" si="40"/>
        <v>367.97</v>
      </c>
      <c r="H566" s="171">
        <v>69</v>
      </c>
      <c r="I566" s="168">
        <v>738.34</v>
      </c>
      <c r="J566" s="168">
        <v>370.37</v>
      </c>
    </row>
    <row r="567" spans="1:10" ht="23.25">
      <c r="A567" s="152">
        <v>23031</v>
      </c>
      <c r="B567" s="171">
        <v>4</v>
      </c>
      <c r="C567" s="159">
        <v>85.0064</v>
      </c>
      <c r="D567" s="159">
        <v>85.0165</v>
      </c>
      <c r="E567" s="159">
        <f t="shared" si="39"/>
        <v>0.010099999999994225</v>
      </c>
      <c r="F567" s="230">
        <f t="shared" si="41"/>
        <v>36.41082951798632</v>
      </c>
      <c r="G567" s="212">
        <f t="shared" si="40"/>
        <v>277.39</v>
      </c>
      <c r="H567" s="171">
        <v>70</v>
      </c>
      <c r="I567" s="168">
        <v>860.24</v>
      </c>
      <c r="J567" s="168">
        <v>582.85</v>
      </c>
    </row>
    <row r="568" spans="1:10" ht="23.25">
      <c r="A568" s="152"/>
      <c r="B568" s="171">
        <v>5</v>
      </c>
      <c r="C568" s="159">
        <v>85.0487</v>
      </c>
      <c r="D568" s="159">
        <v>85.0581</v>
      </c>
      <c r="E568" s="159">
        <f t="shared" si="39"/>
        <v>0.009399999999999409</v>
      </c>
      <c r="F568" s="230">
        <f t="shared" si="41"/>
        <v>26.999080882351247</v>
      </c>
      <c r="G568" s="212">
        <f t="shared" si="40"/>
        <v>348.15999999999997</v>
      </c>
      <c r="H568" s="171">
        <v>71</v>
      </c>
      <c r="I568" s="168">
        <v>701.15</v>
      </c>
      <c r="J568" s="168">
        <v>352.99</v>
      </c>
    </row>
    <row r="569" spans="1:11" ht="23.25">
      <c r="A569" s="152"/>
      <c r="B569" s="171">
        <v>6</v>
      </c>
      <c r="C569" s="159">
        <v>87.4655</v>
      </c>
      <c r="D569" s="159">
        <v>87.4746</v>
      </c>
      <c r="E569" s="159">
        <f t="shared" si="39"/>
        <v>0.00909999999998945</v>
      </c>
      <c r="F569" s="230">
        <f t="shared" si="41"/>
        <v>29.69489313098205</v>
      </c>
      <c r="G569" s="212">
        <f t="shared" si="40"/>
        <v>306.45000000000005</v>
      </c>
      <c r="H569" s="171">
        <v>72</v>
      </c>
      <c r="I569" s="168">
        <v>825.71</v>
      </c>
      <c r="J569" s="168">
        <v>519.26</v>
      </c>
      <c r="K569" s="236"/>
    </row>
    <row r="570" spans="1:10" ht="23.25">
      <c r="A570" s="152">
        <v>23045</v>
      </c>
      <c r="B570" s="171">
        <v>1</v>
      </c>
      <c r="C570" s="159">
        <v>85.3988</v>
      </c>
      <c r="D570" s="159">
        <v>85.4103</v>
      </c>
      <c r="E570" s="159">
        <f t="shared" si="39"/>
        <v>0.011500000000012278</v>
      </c>
      <c r="F570" s="230">
        <f t="shared" si="41"/>
        <v>33.84742170947809</v>
      </c>
      <c r="G570" s="212">
        <f t="shared" si="40"/>
        <v>339.76000000000005</v>
      </c>
      <c r="H570" s="171">
        <v>73</v>
      </c>
      <c r="I570" s="168">
        <v>699.22</v>
      </c>
      <c r="J570" s="168">
        <v>359.46</v>
      </c>
    </row>
    <row r="571" spans="1:10" ht="23.25">
      <c r="A571" s="152"/>
      <c r="B571" s="171">
        <v>2</v>
      </c>
      <c r="C571" s="159">
        <v>87.4474</v>
      </c>
      <c r="D571" s="159">
        <v>87.4588</v>
      </c>
      <c r="E571" s="159">
        <f t="shared" si="39"/>
        <v>0.011399999999994748</v>
      </c>
      <c r="F571" s="230">
        <f t="shared" si="41"/>
        <v>32.072923700187786</v>
      </c>
      <c r="G571" s="212">
        <f t="shared" si="40"/>
        <v>355.44</v>
      </c>
      <c r="H571" s="171">
        <v>74</v>
      </c>
      <c r="I571" s="168">
        <v>816.48</v>
      </c>
      <c r="J571" s="168">
        <v>461.04</v>
      </c>
    </row>
    <row r="572" spans="1:10" ht="23.25">
      <c r="A572" s="152"/>
      <c r="B572" s="171">
        <v>3</v>
      </c>
      <c r="C572" s="159">
        <v>85.8438</v>
      </c>
      <c r="D572" s="159">
        <v>85.8553</v>
      </c>
      <c r="E572" s="159">
        <f t="shared" si="39"/>
        <v>0.011499999999998067</v>
      </c>
      <c r="F572" s="230">
        <f t="shared" si="41"/>
        <v>34.63229536830112</v>
      </c>
      <c r="G572" s="212">
        <f t="shared" si="40"/>
        <v>332.05999999999995</v>
      </c>
      <c r="H572" s="171">
        <v>75</v>
      </c>
      <c r="I572" s="168">
        <v>695.66</v>
      </c>
      <c r="J572" s="168">
        <v>363.6</v>
      </c>
    </row>
    <row r="573" spans="1:10" ht="23.25">
      <c r="A573" s="152">
        <v>23060</v>
      </c>
      <c r="B573" s="171">
        <v>4</v>
      </c>
      <c r="C573" s="159">
        <v>85.0024</v>
      </c>
      <c r="D573" s="159">
        <v>85.024</v>
      </c>
      <c r="E573" s="159">
        <f t="shared" si="39"/>
        <v>0.021600000000006503</v>
      </c>
      <c r="F573" s="230">
        <f t="shared" si="41"/>
        <v>70.56748015291747</v>
      </c>
      <c r="G573" s="212">
        <f t="shared" si="40"/>
        <v>306.09</v>
      </c>
      <c r="H573" s="171">
        <v>76</v>
      </c>
      <c r="I573" s="168">
        <v>797.39</v>
      </c>
      <c r="J573" s="168">
        <v>491.3</v>
      </c>
    </row>
    <row r="574" spans="1:10" ht="23.25">
      <c r="A574" s="152"/>
      <c r="B574" s="171">
        <v>5</v>
      </c>
      <c r="C574" s="159">
        <v>85.045</v>
      </c>
      <c r="D574" s="159">
        <v>85.0565</v>
      </c>
      <c r="E574" s="159">
        <f t="shared" si="39"/>
        <v>0.011499999999998067</v>
      </c>
      <c r="F574" s="230">
        <f t="shared" si="41"/>
        <v>38.65026551051311</v>
      </c>
      <c r="G574" s="212">
        <f t="shared" si="40"/>
        <v>297.53999999999996</v>
      </c>
      <c r="H574" s="171">
        <v>77</v>
      </c>
      <c r="I574" s="168">
        <v>736.42</v>
      </c>
      <c r="J574" s="168">
        <v>438.88</v>
      </c>
    </row>
    <row r="575" spans="1:10" ht="23.25">
      <c r="A575" s="152"/>
      <c r="B575" s="171">
        <v>6</v>
      </c>
      <c r="C575" s="159">
        <v>87.4675</v>
      </c>
      <c r="D575" s="159">
        <v>87.4761</v>
      </c>
      <c r="E575" s="159">
        <f t="shared" si="39"/>
        <v>0.008600000000001273</v>
      </c>
      <c r="F575" s="230">
        <f t="shared" si="41"/>
        <v>29.54818759663725</v>
      </c>
      <c r="G575" s="212">
        <f t="shared" si="40"/>
        <v>291.05000000000007</v>
      </c>
      <c r="H575" s="171">
        <v>78</v>
      </c>
      <c r="I575" s="168">
        <v>842.6</v>
      </c>
      <c r="J575" s="168">
        <v>551.55</v>
      </c>
    </row>
    <row r="576" spans="1:10" ht="23.25">
      <c r="A576" s="152">
        <v>23066</v>
      </c>
      <c r="B576" s="171">
        <v>7</v>
      </c>
      <c r="C576" s="159">
        <v>86.3824</v>
      </c>
      <c r="D576" s="159">
        <v>86.3925</v>
      </c>
      <c r="E576" s="159">
        <f t="shared" si="39"/>
        <v>0.010099999999994225</v>
      </c>
      <c r="F576" s="230">
        <f t="shared" si="41"/>
        <v>34.36309199780289</v>
      </c>
      <c r="G576" s="212">
        <f t="shared" si="40"/>
        <v>293.91999999999996</v>
      </c>
      <c r="H576" s="171">
        <v>79</v>
      </c>
      <c r="I576" s="168">
        <v>839.27</v>
      </c>
      <c r="J576" s="168">
        <v>545.35</v>
      </c>
    </row>
    <row r="577" spans="1:10" ht="23.25">
      <c r="A577" s="152"/>
      <c r="B577" s="171">
        <v>8</v>
      </c>
      <c r="C577" s="159">
        <v>84.7966</v>
      </c>
      <c r="D577" s="159">
        <v>84.8084</v>
      </c>
      <c r="E577" s="159">
        <f t="shared" si="39"/>
        <v>0.011800000000008026</v>
      </c>
      <c r="F577" s="230">
        <f t="shared" si="41"/>
        <v>40.07199375151298</v>
      </c>
      <c r="G577" s="212">
        <f t="shared" si="40"/>
        <v>294.46999999999997</v>
      </c>
      <c r="H577" s="171">
        <v>80</v>
      </c>
      <c r="I577" s="168">
        <v>797.16</v>
      </c>
      <c r="J577" s="168">
        <v>502.69</v>
      </c>
    </row>
    <row r="578" spans="1:10" ht="23.25">
      <c r="A578" s="152"/>
      <c r="B578" s="171">
        <v>9</v>
      </c>
      <c r="C578" s="159">
        <v>87.6535</v>
      </c>
      <c r="D578" s="159">
        <v>87.6633</v>
      </c>
      <c r="E578" s="159">
        <f t="shared" si="39"/>
        <v>0.009800000000012687</v>
      </c>
      <c r="F578" s="230">
        <f t="shared" si="41"/>
        <v>27.38577616323233</v>
      </c>
      <c r="G578" s="212">
        <f t="shared" si="40"/>
        <v>357.84999999999997</v>
      </c>
      <c r="H578" s="171">
        <v>81</v>
      </c>
      <c r="I578" s="168">
        <v>725.17</v>
      </c>
      <c r="J578" s="168">
        <v>367.32</v>
      </c>
    </row>
    <row r="579" spans="1:10" ht="23.25">
      <c r="A579" s="152">
        <v>23075</v>
      </c>
      <c r="B579" s="171">
        <v>1</v>
      </c>
      <c r="C579" s="159">
        <v>85.4116</v>
      </c>
      <c r="D579" s="159">
        <v>85.4139</v>
      </c>
      <c r="E579" s="159">
        <f t="shared" si="39"/>
        <v>0.002299999999991087</v>
      </c>
      <c r="F579" s="230">
        <f t="shared" si="41"/>
        <v>7.508732982896696</v>
      </c>
      <c r="G579" s="212">
        <f t="shared" si="40"/>
        <v>306.31</v>
      </c>
      <c r="H579" s="171">
        <v>82</v>
      </c>
      <c r="I579" s="168">
        <v>806.89</v>
      </c>
      <c r="J579" s="168">
        <v>500.58</v>
      </c>
    </row>
    <row r="580" spans="1:10" ht="23.25">
      <c r="A580" s="152"/>
      <c r="B580" s="171">
        <v>2</v>
      </c>
      <c r="C580" s="159">
        <v>87.4812</v>
      </c>
      <c r="D580" s="159">
        <v>87.4864</v>
      </c>
      <c r="E580" s="159">
        <f t="shared" si="39"/>
        <v>0.005200000000002092</v>
      </c>
      <c r="F580" s="230">
        <f t="shared" si="41"/>
        <v>15.285575707698907</v>
      </c>
      <c r="G580" s="212">
        <f t="shared" si="40"/>
        <v>340.19000000000005</v>
      </c>
      <c r="H580" s="171">
        <v>83</v>
      </c>
      <c r="I580" s="168">
        <v>692.59</v>
      </c>
      <c r="J580" s="168">
        <v>352.4</v>
      </c>
    </row>
    <row r="581" spans="1:10" ht="23.25">
      <c r="A581" s="152"/>
      <c r="B581" s="171">
        <v>3</v>
      </c>
      <c r="C581" s="159">
        <v>85.868</v>
      </c>
      <c r="D581" s="159">
        <v>85.8705</v>
      </c>
      <c r="E581" s="159">
        <f t="shared" si="39"/>
        <v>0.002500000000011937</v>
      </c>
      <c r="F581" s="230">
        <f t="shared" si="41"/>
        <v>7.841415218656096</v>
      </c>
      <c r="G581" s="212">
        <f t="shared" si="40"/>
        <v>318.82000000000005</v>
      </c>
      <c r="H581" s="171">
        <v>84</v>
      </c>
      <c r="I581" s="168">
        <v>750.09</v>
      </c>
      <c r="J581" s="168">
        <v>431.27</v>
      </c>
    </row>
    <row r="582" spans="1:10" ht="23.25">
      <c r="A582" s="152">
        <v>23094</v>
      </c>
      <c r="B582" s="171">
        <v>4</v>
      </c>
      <c r="C582" s="159">
        <v>84.994</v>
      </c>
      <c r="D582" s="159">
        <v>84.9966</v>
      </c>
      <c r="E582" s="159">
        <f t="shared" si="39"/>
        <v>0.002600000000001046</v>
      </c>
      <c r="F582" s="230">
        <f t="shared" si="41"/>
        <v>7.238105843381438</v>
      </c>
      <c r="G582" s="212">
        <f t="shared" si="40"/>
        <v>359.21</v>
      </c>
      <c r="H582" s="171">
        <v>85</v>
      </c>
      <c r="I582" s="168">
        <v>658.54</v>
      </c>
      <c r="J582" s="168">
        <v>299.33</v>
      </c>
    </row>
    <row r="583" spans="1:10" ht="23.25">
      <c r="A583" s="152"/>
      <c r="B583" s="171">
        <v>5</v>
      </c>
      <c r="C583" s="159">
        <v>85.0743</v>
      </c>
      <c r="D583" s="159">
        <v>85.0779</v>
      </c>
      <c r="E583" s="159">
        <f t="shared" si="39"/>
        <v>0.0036000000000058208</v>
      </c>
      <c r="F583" s="230">
        <f t="shared" si="41"/>
        <v>12.077294686009864</v>
      </c>
      <c r="G583" s="212">
        <f t="shared" si="40"/>
        <v>298.08000000000004</v>
      </c>
      <c r="H583" s="171">
        <v>86</v>
      </c>
      <c r="I583" s="168">
        <v>807.7</v>
      </c>
      <c r="J583" s="168">
        <v>509.62</v>
      </c>
    </row>
    <row r="584" spans="1:10" ht="23.25">
      <c r="A584" s="152"/>
      <c r="B584" s="171">
        <v>6</v>
      </c>
      <c r="C584" s="159">
        <v>87.487</v>
      </c>
      <c r="D584" s="159">
        <v>87.4888</v>
      </c>
      <c r="E584" s="159">
        <f t="shared" si="39"/>
        <v>0.0018000000000029104</v>
      </c>
      <c r="F584" s="230">
        <f t="shared" si="41"/>
        <v>4.711795193976521</v>
      </c>
      <c r="G584" s="212">
        <f t="shared" si="40"/>
        <v>382.02</v>
      </c>
      <c r="H584" s="171">
        <v>87</v>
      </c>
      <c r="I584" s="168">
        <v>748.89</v>
      </c>
      <c r="J584" s="168">
        <v>366.87</v>
      </c>
    </row>
    <row r="585" spans="1:10" ht="23.25">
      <c r="A585" s="152">
        <v>23101</v>
      </c>
      <c r="B585" s="171">
        <v>7</v>
      </c>
      <c r="C585" s="159">
        <v>86.3874</v>
      </c>
      <c r="D585" s="159">
        <v>86.3918</v>
      </c>
      <c r="E585" s="159">
        <f t="shared" si="39"/>
        <v>0.004400000000003956</v>
      </c>
      <c r="F585" s="230">
        <f t="shared" si="41"/>
        <v>13.414225176073767</v>
      </c>
      <c r="G585" s="212">
        <f t="shared" si="40"/>
        <v>328.01</v>
      </c>
      <c r="H585" s="171">
        <v>88</v>
      </c>
      <c r="I585" s="168">
        <v>817.28</v>
      </c>
      <c r="J585" s="168">
        <v>489.27</v>
      </c>
    </row>
    <row r="586" spans="1:10" ht="23.25">
      <c r="A586" s="152"/>
      <c r="B586" s="171">
        <v>8</v>
      </c>
      <c r="C586" s="159">
        <v>84.7919</v>
      </c>
      <c r="D586" s="159">
        <v>84.7964</v>
      </c>
      <c r="E586" s="159">
        <f t="shared" si="39"/>
        <v>0.004500000000007276</v>
      </c>
      <c r="F586" s="230">
        <f t="shared" si="41"/>
        <v>13.166749568444496</v>
      </c>
      <c r="G586" s="212">
        <f t="shared" si="40"/>
        <v>341.77000000000004</v>
      </c>
      <c r="H586" s="171">
        <v>89</v>
      </c>
      <c r="I586" s="168">
        <v>684.21</v>
      </c>
      <c r="J586" s="168">
        <v>342.44</v>
      </c>
    </row>
    <row r="587" spans="1:10" s="248" customFormat="1" ht="24" thickBot="1">
      <c r="A587" s="242"/>
      <c r="B587" s="243">
        <v>9</v>
      </c>
      <c r="C587" s="244">
        <v>87.6528</v>
      </c>
      <c r="D587" s="244">
        <v>87.6571</v>
      </c>
      <c r="E587" s="244">
        <f t="shared" si="39"/>
        <v>0.004300000000000637</v>
      </c>
      <c r="F587" s="246">
        <f t="shared" si="41"/>
        <v>13.691215334163202</v>
      </c>
      <c r="G587" s="245">
        <f t="shared" si="40"/>
        <v>314.07</v>
      </c>
      <c r="H587" s="243">
        <v>90</v>
      </c>
      <c r="I587" s="247">
        <v>813.74</v>
      </c>
      <c r="J587" s="247">
        <v>499.67</v>
      </c>
    </row>
    <row r="588" spans="1:10" ht="24" thickTop="1">
      <c r="A588" s="152">
        <v>23129</v>
      </c>
      <c r="B588" s="171">
        <v>25</v>
      </c>
      <c r="C588" s="159">
        <v>84.9905</v>
      </c>
      <c r="D588" s="159">
        <v>85.0038</v>
      </c>
      <c r="E588" s="159">
        <f aca="true" t="shared" si="42" ref="E588:E626">D588-C588</f>
        <v>0.013300000000000978</v>
      </c>
      <c r="F588" s="230">
        <f aca="true" t="shared" si="43" ref="F588:F626">((10^6)*E588/G588)</f>
        <v>45.298184666738116</v>
      </c>
      <c r="G588" s="212">
        <f aca="true" t="shared" si="44" ref="G588:G626">I588-J588</f>
        <v>293.61</v>
      </c>
      <c r="H588" s="171">
        <v>1</v>
      </c>
      <c r="I588" s="168">
        <v>903.5</v>
      </c>
      <c r="J588" s="168">
        <v>609.89</v>
      </c>
    </row>
    <row r="589" spans="1:10" ht="23.25">
      <c r="A589" s="152"/>
      <c r="B589" s="171">
        <v>26</v>
      </c>
      <c r="C589" s="159">
        <v>90.873</v>
      </c>
      <c r="D589" s="159">
        <v>90.8836</v>
      </c>
      <c r="E589" s="159">
        <f t="shared" si="42"/>
        <v>0.010599999999996612</v>
      </c>
      <c r="F589" s="230">
        <f t="shared" si="43"/>
        <v>33.96782669998274</v>
      </c>
      <c r="G589" s="212">
        <f t="shared" si="44"/>
        <v>312.06</v>
      </c>
      <c r="H589" s="171">
        <v>2</v>
      </c>
      <c r="I589" s="168">
        <v>733.85</v>
      </c>
      <c r="J589" s="168">
        <v>421.79</v>
      </c>
    </row>
    <row r="590" spans="1:10" ht="23.25">
      <c r="A590" s="152"/>
      <c r="B590" s="171">
        <v>27</v>
      </c>
      <c r="C590" s="159">
        <v>86.0084</v>
      </c>
      <c r="D590" s="159">
        <v>86.0215</v>
      </c>
      <c r="E590" s="159">
        <f t="shared" si="42"/>
        <v>0.01310000000000855</v>
      </c>
      <c r="F590" s="230">
        <f t="shared" si="43"/>
        <v>44.82923824518701</v>
      </c>
      <c r="G590" s="212">
        <f t="shared" si="44"/>
        <v>292.22</v>
      </c>
      <c r="H590" s="171">
        <v>3</v>
      </c>
      <c r="I590" s="168">
        <v>854.02</v>
      </c>
      <c r="J590" s="168">
        <v>561.8</v>
      </c>
    </row>
    <row r="591" spans="1:10" ht="23.25">
      <c r="A591" s="152">
        <v>23129</v>
      </c>
      <c r="B591" s="171">
        <v>28</v>
      </c>
      <c r="C591" s="159">
        <v>91.7693</v>
      </c>
      <c r="D591" s="159">
        <v>91.7703</v>
      </c>
      <c r="E591" s="159">
        <f t="shared" si="42"/>
        <v>0.0010000000000047748</v>
      </c>
      <c r="F591" s="230">
        <f t="shared" si="43"/>
        <v>2.8226261714033387</v>
      </c>
      <c r="G591" s="212">
        <f t="shared" si="44"/>
        <v>354.28000000000003</v>
      </c>
      <c r="H591" s="171">
        <v>4</v>
      </c>
      <c r="I591" s="168">
        <v>745.94</v>
      </c>
      <c r="J591" s="168">
        <v>391.66</v>
      </c>
    </row>
    <row r="592" spans="1:10" ht="23.25">
      <c r="A592" s="152"/>
      <c r="B592" s="171">
        <v>29</v>
      </c>
      <c r="C592" s="159">
        <v>85.2607</v>
      </c>
      <c r="D592" s="159">
        <v>85.2696</v>
      </c>
      <c r="E592" s="159">
        <f t="shared" si="42"/>
        <v>0.008899999999997021</v>
      </c>
      <c r="F592" s="230">
        <f t="shared" si="43"/>
        <v>31.058068118359223</v>
      </c>
      <c r="G592" s="212">
        <f t="shared" si="44"/>
        <v>286.56000000000006</v>
      </c>
      <c r="H592" s="171">
        <v>5</v>
      </c>
      <c r="I592" s="168">
        <v>831.21</v>
      </c>
      <c r="J592" s="168">
        <v>544.65</v>
      </c>
    </row>
    <row r="593" spans="1:10" ht="23.25">
      <c r="A593" s="152"/>
      <c r="B593" s="171">
        <v>30</v>
      </c>
      <c r="C593" s="159">
        <v>85.3412</v>
      </c>
      <c r="D593" s="159">
        <v>85.3463</v>
      </c>
      <c r="E593" s="159">
        <f t="shared" si="42"/>
        <v>0.005099999999998772</v>
      </c>
      <c r="F593" s="230">
        <f t="shared" si="43"/>
        <v>15.379512077436663</v>
      </c>
      <c r="G593" s="212">
        <f t="shared" si="44"/>
        <v>331.61</v>
      </c>
      <c r="H593" s="171">
        <v>6</v>
      </c>
      <c r="I593" s="168">
        <v>701.87</v>
      </c>
      <c r="J593" s="168">
        <v>370.26</v>
      </c>
    </row>
    <row r="594" spans="1:10" ht="23.25">
      <c r="A594" s="152">
        <v>23144</v>
      </c>
      <c r="B594" s="171">
        <v>1</v>
      </c>
      <c r="C594" s="159">
        <v>85.3928</v>
      </c>
      <c r="D594" s="159">
        <v>85.404</v>
      </c>
      <c r="E594" s="159">
        <f t="shared" si="42"/>
        <v>0.01120000000000232</v>
      </c>
      <c r="F594" s="230">
        <f t="shared" si="43"/>
        <v>32.48542506599275</v>
      </c>
      <c r="G594" s="212">
        <f t="shared" si="44"/>
        <v>344.77</v>
      </c>
      <c r="H594" s="171">
        <v>7</v>
      </c>
      <c r="I594" s="168">
        <v>661.87</v>
      </c>
      <c r="J594" s="168">
        <v>317.1</v>
      </c>
    </row>
    <row r="595" spans="1:10" ht="23.25">
      <c r="A595" s="152"/>
      <c r="B595" s="171">
        <v>2</v>
      </c>
      <c r="C595" s="159">
        <v>87.4603</v>
      </c>
      <c r="D595" s="159">
        <v>87.4699</v>
      </c>
      <c r="E595" s="159">
        <f t="shared" si="42"/>
        <v>0.009599999999991837</v>
      </c>
      <c r="F595" s="230">
        <f t="shared" si="43"/>
        <v>29.523926682223635</v>
      </c>
      <c r="G595" s="212">
        <f t="shared" si="44"/>
        <v>325.15999999999997</v>
      </c>
      <c r="H595" s="171">
        <v>8</v>
      </c>
      <c r="I595" s="168">
        <v>691.04</v>
      </c>
      <c r="J595" s="168">
        <v>365.88</v>
      </c>
    </row>
    <row r="596" spans="1:10" ht="23.25">
      <c r="A596" s="152"/>
      <c r="B596" s="171">
        <v>3</v>
      </c>
      <c r="C596" s="159">
        <v>85.8656</v>
      </c>
      <c r="D596" s="159">
        <v>85.8746</v>
      </c>
      <c r="E596" s="159">
        <f t="shared" si="42"/>
        <v>0.009000000000000341</v>
      </c>
      <c r="F596" s="230">
        <f t="shared" si="43"/>
        <v>32.525026200716795</v>
      </c>
      <c r="G596" s="212">
        <f t="shared" si="44"/>
        <v>276.7099999999999</v>
      </c>
      <c r="H596" s="171">
        <v>9</v>
      </c>
      <c r="I596" s="168">
        <v>794.41</v>
      </c>
      <c r="J596" s="168">
        <v>517.7</v>
      </c>
    </row>
    <row r="597" spans="1:10" ht="23.25">
      <c r="A597" s="152">
        <v>23152</v>
      </c>
      <c r="B597" s="171">
        <v>4</v>
      </c>
      <c r="C597" s="159">
        <v>85.0025</v>
      </c>
      <c r="D597" s="159">
        <v>85.0148</v>
      </c>
      <c r="E597" s="159">
        <f t="shared" si="42"/>
        <v>0.012299999999996203</v>
      </c>
      <c r="F597" s="230">
        <f t="shared" si="43"/>
        <v>46.594438972635054</v>
      </c>
      <c r="G597" s="212">
        <f t="shared" si="44"/>
        <v>263.98</v>
      </c>
      <c r="H597" s="171">
        <v>10</v>
      </c>
      <c r="I597" s="168">
        <v>842.21</v>
      </c>
      <c r="J597" s="168">
        <v>578.23</v>
      </c>
    </row>
    <row r="598" spans="1:10" ht="23.25">
      <c r="A598" s="152"/>
      <c r="B598" s="171">
        <v>5</v>
      </c>
      <c r="C598" s="159">
        <v>85.0277</v>
      </c>
      <c r="D598" s="159">
        <v>85.0403</v>
      </c>
      <c r="E598" s="159">
        <f t="shared" si="42"/>
        <v>0.012600000000006162</v>
      </c>
      <c r="F598" s="230">
        <f t="shared" si="43"/>
        <v>46.47217202082456</v>
      </c>
      <c r="G598" s="212">
        <f t="shared" si="44"/>
        <v>271.13</v>
      </c>
      <c r="H598" s="171">
        <v>11</v>
      </c>
      <c r="I598" s="168">
        <v>791.9</v>
      </c>
      <c r="J598" s="168">
        <v>520.77</v>
      </c>
    </row>
    <row r="599" spans="1:10" ht="23.25">
      <c r="A599" s="152"/>
      <c r="B599" s="171">
        <v>6</v>
      </c>
      <c r="C599" s="159">
        <v>87.4367</v>
      </c>
      <c r="D599" s="159">
        <v>87.4447</v>
      </c>
      <c r="E599" s="159">
        <f t="shared" si="42"/>
        <v>0.007999999999995566</v>
      </c>
      <c r="F599" s="230">
        <f t="shared" si="43"/>
        <v>24.936101240557214</v>
      </c>
      <c r="G599" s="212">
        <f t="shared" si="44"/>
        <v>320.82000000000005</v>
      </c>
      <c r="H599" s="171">
        <v>12</v>
      </c>
      <c r="I599" s="168">
        <v>698.85</v>
      </c>
      <c r="J599" s="168">
        <v>378.03</v>
      </c>
    </row>
    <row r="600" spans="1:10" ht="23.25">
      <c r="A600" s="152">
        <v>23159</v>
      </c>
      <c r="B600" s="171">
        <v>7</v>
      </c>
      <c r="C600" s="159">
        <v>86.3794</v>
      </c>
      <c r="D600" s="159">
        <v>86.391</v>
      </c>
      <c r="E600" s="159">
        <f t="shared" si="42"/>
        <v>0.011600000000001387</v>
      </c>
      <c r="F600" s="230">
        <f t="shared" si="43"/>
        <v>41.79125986238204</v>
      </c>
      <c r="G600" s="212">
        <f t="shared" si="44"/>
        <v>277.57000000000005</v>
      </c>
      <c r="H600" s="171">
        <v>13</v>
      </c>
      <c r="I600" s="168">
        <v>845.34</v>
      </c>
      <c r="J600" s="168">
        <v>567.77</v>
      </c>
    </row>
    <row r="601" spans="1:10" ht="23.25">
      <c r="A601" s="152"/>
      <c r="B601" s="171">
        <v>8</v>
      </c>
      <c r="C601" s="159">
        <v>84.7855</v>
      </c>
      <c r="D601" s="159">
        <v>84.8045</v>
      </c>
      <c r="E601" s="159">
        <f t="shared" si="42"/>
        <v>0.019000000000005457</v>
      </c>
      <c r="F601" s="230">
        <f t="shared" si="43"/>
        <v>52.896795567820526</v>
      </c>
      <c r="G601" s="212">
        <f t="shared" si="44"/>
        <v>359.19000000000005</v>
      </c>
      <c r="H601" s="171">
        <v>14</v>
      </c>
      <c r="I601" s="168">
        <v>691.95</v>
      </c>
      <c r="J601" s="168">
        <v>332.76</v>
      </c>
    </row>
    <row r="602" spans="1:10" ht="23.25">
      <c r="A602" s="152"/>
      <c r="B602" s="171">
        <v>9</v>
      </c>
      <c r="C602" s="159">
        <v>87.6307</v>
      </c>
      <c r="D602" s="159">
        <v>87.6436</v>
      </c>
      <c r="E602" s="159">
        <f t="shared" si="42"/>
        <v>0.01290000000000191</v>
      </c>
      <c r="F602" s="230">
        <f t="shared" si="43"/>
        <v>40.33897245067673</v>
      </c>
      <c r="G602" s="212">
        <f t="shared" si="44"/>
        <v>319.78999999999996</v>
      </c>
      <c r="H602" s="171">
        <v>15</v>
      </c>
      <c r="I602" s="168">
        <v>690.77</v>
      </c>
      <c r="J602" s="168">
        <v>370.98</v>
      </c>
    </row>
    <row r="603" spans="1:10" ht="23.25">
      <c r="A603" s="152">
        <v>23173</v>
      </c>
      <c r="B603" s="171">
        <v>1</v>
      </c>
      <c r="C603" s="159">
        <v>85.427</v>
      </c>
      <c r="D603" s="159">
        <v>85.4465</v>
      </c>
      <c r="E603" s="159">
        <f t="shared" si="42"/>
        <v>0.019499999999993634</v>
      </c>
      <c r="F603" s="230">
        <f t="shared" si="43"/>
        <v>65.08895490501565</v>
      </c>
      <c r="G603" s="212">
        <f t="shared" si="44"/>
        <v>299.5899999999999</v>
      </c>
      <c r="H603" s="171">
        <v>16</v>
      </c>
      <c r="I603" s="168">
        <v>851.56</v>
      </c>
      <c r="J603" s="168">
        <v>551.97</v>
      </c>
    </row>
    <row r="604" spans="1:10" ht="23.25">
      <c r="A604" s="152"/>
      <c r="B604" s="171">
        <v>2</v>
      </c>
      <c r="C604" s="159">
        <v>87.495</v>
      </c>
      <c r="D604" s="159">
        <v>87.516</v>
      </c>
      <c r="E604" s="159">
        <f t="shared" si="42"/>
        <v>0.021000000000000796</v>
      </c>
      <c r="F604" s="230">
        <f t="shared" si="43"/>
        <v>58.68708604644887</v>
      </c>
      <c r="G604" s="212">
        <f t="shared" si="44"/>
        <v>357.83</v>
      </c>
      <c r="H604" s="171">
        <v>17</v>
      </c>
      <c r="I604" s="168">
        <v>725.13</v>
      </c>
      <c r="J604" s="168">
        <v>367.3</v>
      </c>
    </row>
    <row r="605" spans="1:10" ht="23.25">
      <c r="A605" s="152"/>
      <c r="B605" s="171">
        <v>3</v>
      </c>
      <c r="C605" s="159">
        <v>85.8861</v>
      </c>
      <c r="D605" s="159">
        <v>85.9075</v>
      </c>
      <c r="E605" s="159">
        <f t="shared" si="42"/>
        <v>0.021399999999999864</v>
      </c>
      <c r="F605" s="230">
        <f t="shared" si="43"/>
        <v>72.7099755368302</v>
      </c>
      <c r="G605" s="212">
        <f t="shared" si="44"/>
        <v>294.31999999999994</v>
      </c>
      <c r="H605" s="171">
        <v>18</v>
      </c>
      <c r="I605" s="168">
        <v>837.3</v>
      </c>
      <c r="J605" s="168">
        <v>542.98</v>
      </c>
    </row>
    <row r="606" spans="1:10" ht="23.25">
      <c r="A606" s="152">
        <v>23186</v>
      </c>
      <c r="B606" s="171">
        <v>4</v>
      </c>
      <c r="C606" s="159">
        <v>85.0318</v>
      </c>
      <c r="D606" s="159">
        <v>85.0411</v>
      </c>
      <c r="E606" s="159">
        <f t="shared" si="42"/>
        <v>0.00929999999999609</v>
      </c>
      <c r="F606" s="230">
        <f t="shared" si="43"/>
        <v>25.66650107632635</v>
      </c>
      <c r="G606" s="212">
        <f t="shared" si="44"/>
        <v>362.34</v>
      </c>
      <c r="H606" s="171">
        <v>19</v>
      </c>
      <c r="I606" s="168">
        <v>731.64</v>
      </c>
      <c r="J606" s="168">
        <v>369.3</v>
      </c>
    </row>
    <row r="607" spans="1:10" ht="23.25">
      <c r="A607" s="214"/>
      <c r="B607" s="171">
        <v>5</v>
      </c>
      <c r="C607" s="159">
        <v>85.0694</v>
      </c>
      <c r="D607" s="159">
        <v>85.0803</v>
      </c>
      <c r="E607" s="159">
        <f t="shared" si="42"/>
        <v>0.01089999999999236</v>
      </c>
      <c r="F607" s="230">
        <f t="shared" si="43"/>
        <v>30.674846625745367</v>
      </c>
      <c r="G607" s="212">
        <f t="shared" si="44"/>
        <v>355.34000000000003</v>
      </c>
      <c r="H607" s="171">
        <v>20</v>
      </c>
      <c r="I607" s="168">
        <v>725.61</v>
      </c>
      <c r="J607" s="168">
        <v>370.27</v>
      </c>
    </row>
    <row r="608" spans="1:10" ht="23.25">
      <c r="A608" s="152"/>
      <c r="B608" s="171">
        <v>6</v>
      </c>
      <c r="C608" s="159">
        <v>87.4812</v>
      </c>
      <c r="D608" s="159">
        <v>87.4876</v>
      </c>
      <c r="E608" s="159">
        <f t="shared" si="42"/>
        <v>0.006399999999999295</v>
      </c>
      <c r="F608" s="230">
        <f t="shared" si="43"/>
        <v>19.525887054944914</v>
      </c>
      <c r="G608" s="212">
        <f t="shared" si="44"/>
        <v>327.77000000000004</v>
      </c>
      <c r="H608" s="171">
        <v>21</v>
      </c>
      <c r="I608" s="168">
        <v>736.96</v>
      </c>
      <c r="J608" s="168">
        <v>409.19</v>
      </c>
    </row>
    <row r="609" spans="1:10" ht="23.25">
      <c r="A609" s="152">
        <v>23201</v>
      </c>
      <c r="B609" s="171">
        <v>1</v>
      </c>
      <c r="C609" s="159">
        <v>85.4049</v>
      </c>
      <c r="D609" s="159">
        <v>85.4425</v>
      </c>
      <c r="E609" s="159">
        <f t="shared" si="42"/>
        <v>0.037599999999997635</v>
      </c>
      <c r="F609" s="230">
        <f t="shared" si="43"/>
        <v>110.39018231994842</v>
      </c>
      <c r="G609" s="212">
        <f t="shared" si="44"/>
        <v>340.61</v>
      </c>
      <c r="H609" s="171">
        <v>22</v>
      </c>
      <c r="I609" s="168">
        <v>675.99</v>
      </c>
      <c r="J609" s="168">
        <v>335.38</v>
      </c>
    </row>
    <row r="610" spans="1:10" ht="23.25">
      <c r="A610" s="152"/>
      <c r="B610" s="171">
        <v>2</v>
      </c>
      <c r="C610" s="159">
        <v>87.431</v>
      </c>
      <c r="D610" s="159">
        <v>87.471</v>
      </c>
      <c r="E610" s="159">
        <f t="shared" si="42"/>
        <v>0.04000000000000625</v>
      </c>
      <c r="F610" s="230">
        <f t="shared" si="43"/>
        <v>122.24191675327378</v>
      </c>
      <c r="G610" s="212">
        <f t="shared" si="44"/>
        <v>327.22</v>
      </c>
      <c r="H610" s="171">
        <v>23</v>
      </c>
      <c r="I610" s="168">
        <v>680.99</v>
      </c>
      <c r="J610" s="168">
        <v>353.77</v>
      </c>
    </row>
    <row r="611" spans="1:10" ht="23.25">
      <c r="A611" s="152"/>
      <c r="B611" s="171">
        <v>3</v>
      </c>
      <c r="C611" s="159">
        <v>85.9016</v>
      </c>
      <c r="D611" s="159">
        <v>85.9311</v>
      </c>
      <c r="E611" s="159">
        <f t="shared" si="42"/>
        <v>0.02949999999999875</v>
      </c>
      <c r="F611" s="230">
        <f t="shared" si="43"/>
        <v>97.96758767268447</v>
      </c>
      <c r="G611" s="212">
        <f t="shared" si="44"/>
        <v>301.12</v>
      </c>
      <c r="H611" s="171">
        <v>24</v>
      </c>
      <c r="I611" s="168">
        <v>732.52</v>
      </c>
      <c r="J611" s="168">
        <v>431.4</v>
      </c>
    </row>
    <row r="612" spans="1:10" ht="23.25">
      <c r="A612" s="152">
        <v>23212</v>
      </c>
      <c r="B612" s="171">
        <v>4</v>
      </c>
      <c r="C612" s="159">
        <v>85.0412</v>
      </c>
      <c r="D612" s="159">
        <v>85.0599</v>
      </c>
      <c r="E612" s="159">
        <f t="shared" si="42"/>
        <v>0.018699999999995498</v>
      </c>
      <c r="F612" s="230">
        <f t="shared" si="43"/>
        <v>50.9509018581971</v>
      </c>
      <c r="G612" s="212">
        <f t="shared" si="44"/>
        <v>367.0199999999999</v>
      </c>
      <c r="H612" s="171">
        <v>25</v>
      </c>
      <c r="I612" s="168">
        <v>733.43</v>
      </c>
      <c r="J612" s="168">
        <v>366.41</v>
      </c>
    </row>
    <row r="613" spans="1:10" ht="23.25">
      <c r="A613" s="152"/>
      <c r="B613" s="171">
        <v>5</v>
      </c>
      <c r="C613" s="159">
        <v>85.0532</v>
      </c>
      <c r="D613" s="159">
        <v>85.0808</v>
      </c>
      <c r="E613" s="159">
        <f t="shared" si="42"/>
        <v>0.02759999999999252</v>
      </c>
      <c r="F613" s="230">
        <f t="shared" si="43"/>
        <v>89.5667694304479</v>
      </c>
      <c r="G613" s="212">
        <f t="shared" si="44"/>
        <v>308.15</v>
      </c>
      <c r="H613" s="171">
        <v>26</v>
      </c>
      <c r="I613" s="168">
        <v>826.47</v>
      </c>
      <c r="J613" s="168">
        <v>518.32</v>
      </c>
    </row>
    <row r="614" spans="1:10" ht="23.25">
      <c r="A614" s="152"/>
      <c r="B614" s="171">
        <v>6</v>
      </c>
      <c r="C614" s="159">
        <v>87.4599</v>
      </c>
      <c r="D614" s="159">
        <v>87.4839</v>
      </c>
      <c r="E614" s="159">
        <f t="shared" si="42"/>
        <v>0.02400000000000091</v>
      </c>
      <c r="F614" s="230">
        <f t="shared" si="43"/>
        <v>68.6224052153054</v>
      </c>
      <c r="G614" s="212">
        <f t="shared" si="44"/>
        <v>349.73999999999995</v>
      </c>
      <c r="H614" s="171">
        <v>27</v>
      </c>
      <c r="I614" s="168">
        <v>810.91</v>
      </c>
      <c r="J614" s="168">
        <v>461.17</v>
      </c>
    </row>
    <row r="615" spans="1:10" ht="23.25">
      <c r="A615" s="152">
        <v>23213</v>
      </c>
      <c r="B615" s="171">
        <v>7</v>
      </c>
      <c r="C615" s="159">
        <v>86.405</v>
      </c>
      <c r="D615" s="159">
        <v>86.4262</v>
      </c>
      <c r="E615" s="159">
        <f t="shared" si="42"/>
        <v>0.021199999999993224</v>
      </c>
      <c r="F615" s="230">
        <f t="shared" si="43"/>
        <v>59.32891165027629</v>
      </c>
      <c r="G615" s="212">
        <f t="shared" si="44"/>
        <v>357.33</v>
      </c>
      <c r="H615" s="171">
        <v>28</v>
      </c>
      <c r="I615" s="168">
        <v>745.78</v>
      </c>
      <c r="J615" s="168">
        <v>388.45</v>
      </c>
    </row>
    <row r="616" spans="1:10" ht="23.25">
      <c r="A616" s="152"/>
      <c r="B616" s="171">
        <v>8</v>
      </c>
      <c r="C616" s="159">
        <v>84.7693</v>
      </c>
      <c r="D616" s="159">
        <v>84.7906</v>
      </c>
      <c r="E616" s="159">
        <f t="shared" si="42"/>
        <v>0.021299999999996544</v>
      </c>
      <c r="F616" s="230">
        <f t="shared" si="43"/>
        <v>54.32426228671107</v>
      </c>
      <c r="G616" s="212">
        <f t="shared" si="44"/>
        <v>392.09000000000003</v>
      </c>
      <c r="H616" s="171">
        <v>29</v>
      </c>
      <c r="I616" s="168">
        <v>684.83</v>
      </c>
      <c r="J616" s="168">
        <v>292.74</v>
      </c>
    </row>
    <row r="617" spans="1:10" ht="23.25">
      <c r="A617" s="152"/>
      <c r="B617" s="171">
        <v>9</v>
      </c>
      <c r="C617" s="159">
        <v>87.6711</v>
      </c>
      <c r="D617" s="159">
        <v>87.6946</v>
      </c>
      <c r="E617" s="159">
        <f t="shared" si="42"/>
        <v>0.023499999999998522</v>
      </c>
      <c r="F617" s="230">
        <f t="shared" si="43"/>
        <v>65.79868402631533</v>
      </c>
      <c r="G617" s="212">
        <f t="shared" si="44"/>
        <v>357.15000000000003</v>
      </c>
      <c r="H617" s="171">
        <v>30</v>
      </c>
      <c r="I617" s="168">
        <v>834.85</v>
      </c>
      <c r="J617" s="168">
        <v>477.7</v>
      </c>
    </row>
    <row r="618" spans="1:10" ht="23.25">
      <c r="A618" s="152">
        <v>23228</v>
      </c>
      <c r="B618" s="171">
        <v>1</v>
      </c>
      <c r="C618" s="159">
        <v>85.4145</v>
      </c>
      <c r="D618" s="159">
        <v>85.5629</v>
      </c>
      <c r="E618" s="159">
        <f t="shared" si="42"/>
        <v>0.1483999999999952</v>
      </c>
      <c r="F618" s="230">
        <f t="shared" si="43"/>
        <v>546.6332694857641</v>
      </c>
      <c r="G618" s="212">
        <f t="shared" si="44"/>
        <v>271.4799999999999</v>
      </c>
      <c r="H618" s="171">
        <v>31</v>
      </c>
      <c r="I618" s="168">
        <v>837.42</v>
      </c>
      <c r="J618" s="168">
        <v>565.94</v>
      </c>
    </row>
    <row r="619" spans="1:10" ht="23.25">
      <c r="A619" s="152"/>
      <c r="B619" s="171">
        <v>2</v>
      </c>
      <c r="C619" s="159">
        <v>87.4592</v>
      </c>
      <c r="D619" s="159">
        <v>87.6195</v>
      </c>
      <c r="E619" s="159">
        <f t="shared" si="42"/>
        <v>0.16030000000000655</v>
      </c>
      <c r="F619" s="230">
        <f t="shared" si="43"/>
        <v>459.14129407385946</v>
      </c>
      <c r="G619" s="212">
        <f t="shared" si="44"/>
        <v>349.13</v>
      </c>
      <c r="H619" s="171">
        <v>32</v>
      </c>
      <c r="I619" s="168">
        <v>718.53</v>
      </c>
      <c r="J619" s="168">
        <v>369.4</v>
      </c>
    </row>
    <row r="620" spans="1:10" ht="23.25">
      <c r="A620" s="152"/>
      <c r="B620" s="171">
        <v>3</v>
      </c>
      <c r="C620" s="159">
        <v>85.8603</v>
      </c>
      <c r="D620" s="159">
        <v>86.0443</v>
      </c>
      <c r="E620" s="159">
        <f t="shared" si="42"/>
        <v>0.1840000000000117</v>
      </c>
      <c r="F620" s="230">
        <f t="shared" si="43"/>
        <v>545.3467694131941</v>
      </c>
      <c r="G620" s="212">
        <f t="shared" si="44"/>
        <v>337.40000000000003</v>
      </c>
      <c r="H620" s="171">
        <v>33</v>
      </c>
      <c r="I620" s="168">
        <v>704.2</v>
      </c>
      <c r="J620" s="168">
        <v>366.8</v>
      </c>
    </row>
    <row r="621" spans="1:10" ht="23.25">
      <c r="A621" s="152">
        <v>23236</v>
      </c>
      <c r="B621" s="171">
        <v>4</v>
      </c>
      <c r="C621" s="159">
        <v>85.0276</v>
      </c>
      <c r="D621" s="159">
        <v>85.0789</v>
      </c>
      <c r="E621" s="159">
        <f t="shared" si="42"/>
        <v>0.05129999999999768</v>
      </c>
      <c r="F621" s="230">
        <f t="shared" si="43"/>
        <v>145.4741379310279</v>
      </c>
      <c r="G621" s="212">
        <f t="shared" si="44"/>
        <v>352.64</v>
      </c>
      <c r="H621" s="171">
        <v>34</v>
      </c>
      <c r="I621" s="168">
        <v>691.86</v>
      </c>
      <c r="J621" s="168">
        <v>339.22</v>
      </c>
    </row>
    <row r="622" spans="1:10" ht="23.25">
      <c r="A622" s="152"/>
      <c r="B622" s="171">
        <v>5</v>
      </c>
      <c r="C622" s="159">
        <v>85.0764</v>
      </c>
      <c r="D622" s="159">
        <v>85.1286</v>
      </c>
      <c r="E622" s="159">
        <f t="shared" si="42"/>
        <v>0.052199999999999136</v>
      </c>
      <c r="F622" s="230">
        <f t="shared" si="43"/>
        <v>153.15553208344082</v>
      </c>
      <c r="G622" s="212">
        <f t="shared" si="44"/>
        <v>340.83</v>
      </c>
      <c r="H622" s="171">
        <v>35</v>
      </c>
      <c r="I622" s="168">
        <v>705.76</v>
      </c>
      <c r="J622" s="168">
        <v>364.93</v>
      </c>
    </row>
    <row r="623" spans="1:10" ht="23.25">
      <c r="A623" s="152"/>
      <c r="B623" s="171">
        <v>6</v>
      </c>
      <c r="C623" s="159">
        <v>87.47</v>
      </c>
      <c r="D623" s="159">
        <v>87.5207</v>
      </c>
      <c r="E623" s="159">
        <f t="shared" si="42"/>
        <v>0.050700000000006185</v>
      </c>
      <c r="F623" s="230">
        <f t="shared" si="43"/>
        <v>148.64112111174816</v>
      </c>
      <c r="G623" s="212">
        <f t="shared" si="44"/>
        <v>341.09000000000003</v>
      </c>
      <c r="H623" s="171">
        <v>36</v>
      </c>
      <c r="I623" s="168">
        <v>706.87</v>
      </c>
      <c r="J623" s="168">
        <v>365.78</v>
      </c>
    </row>
    <row r="624" spans="1:10" ht="23.25">
      <c r="A624" s="152">
        <v>23249</v>
      </c>
      <c r="B624" s="171">
        <v>7</v>
      </c>
      <c r="C624" s="159">
        <v>86.402</v>
      </c>
      <c r="D624" s="159">
        <v>86.4572</v>
      </c>
      <c r="E624" s="159">
        <f t="shared" si="42"/>
        <v>0.05519999999999925</v>
      </c>
      <c r="F624" s="230">
        <f t="shared" si="43"/>
        <v>149.53676112044008</v>
      </c>
      <c r="G624" s="212">
        <f t="shared" si="44"/>
        <v>369.14</v>
      </c>
      <c r="H624" s="171">
        <v>37</v>
      </c>
      <c r="I624" s="168">
        <v>762.64</v>
      </c>
      <c r="J624" s="168">
        <v>393.5</v>
      </c>
    </row>
    <row r="625" spans="1:10" ht="23.25">
      <c r="A625" s="152"/>
      <c r="B625" s="171">
        <v>8</v>
      </c>
      <c r="C625" s="159">
        <v>84.7864</v>
      </c>
      <c r="D625" s="159">
        <v>84.8409</v>
      </c>
      <c r="E625" s="159">
        <f t="shared" si="42"/>
        <v>0.054500000000004434</v>
      </c>
      <c r="F625" s="230">
        <f t="shared" si="43"/>
        <v>179.38252912910414</v>
      </c>
      <c r="G625" s="212">
        <f t="shared" si="44"/>
        <v>303.82000000000005</v>
      </c>
      <c r="H625" s="171">
        <v>38</v>
      </c>
      <c r="I625" s="168">
        <v>854.72</v>
      </c>
      <c r="J625" s="168">
        <v>550.9</v>
      </c>
    </row>
    <row r="626" spans="1:10" ht="23.25">
      <c r="A626" s="152"/>
      <c r="B626" s="171">
        <v>9</v>
      </c>
      <c r="C626" s="159">
        <v>87.6691</v>
      </c>
      <c r="D626" s="159">
        <v>87.7154</v>
      </c>
      <c r="E626" s="159">
        <f t="shared" si="42"/>
        <v>0.04630000000000223</v>
      </c>
      <c r="F626" s="230">
        <f t="shared" si="43"/>
        <v>169.63435187221447</v>
      </c>
      <c r="G626" s="212">
        <f t="shared" si="44"/>
        <v>272.94000000000005</v>
      </c>
      <c r="H626" s="171">
        <v>39</v>
      </c>
      <c r="I626" s="168">
        <v>917.34</v>
      </c>
      <c r="J626" s="168">
        <v>644.4</v>
      </c>
    </row>
    <row r="627" spans="1:10" ht="23.25">
      <c r="A627" s="152">
        <v>23262</v>
      </c>
      <c r="B627" s="171">
        <v>1</v>
      </c>
      <c r="C627" s="159">
        <v>85.3925</v>
      </c>
      <c r="D627" s="159">
        <v>85.4285</v>
      </c>
      <c r="E627" s="159">
        <f aca="true" t="shared" si="45" ref="E627:E643">D627-C627</f>
        <v>0.036000000000001364</v>
      </c>
      <c r="F627" s="230">
        <f aca="true" t="shared" si="46" ref="F627:F643">((10^6)*E627/G627)</f>
        <v>126.9841269841318</v>
      </c>
      <c r="G627" s="212">
        <f aca="true" t="shared" si="47" ref="G627:G643">I627-J627</f>
        <v>283.5</v>
      </c>
      <c r="H627" s="171">
        <v>40</v>
      </c>
      <c r="I627" s="168">
        <v>820.93</v>
      </c>
      <c r="J627" s="168">
        <v>537.43</v>
      </c>
    </row>
    <row r="628" spans="1:10" ht="23.25">
      <c r="A628" s="152"/>
      <c r="B628" s="171">
        <v>21</v>
      </c>
      <c r="C628" s="159">
        <v>87.4612</v>
      </c>
      <c r="D628" s="159">
        <v>87.5045</v>
      </c>
      <c r="E628" s="159">
        <f t="shared" si="45"/>
        <v>0.043299999999987904</v>
      </c>
      <c r="F628" s="230">
        <f t="shared" si="46"/>
        <v>120.59601726775634</v>
      </c>
      <c r="G628" s="212">
        <f t="shared" si="47"/>
        <v>359.04999999999995</v>
      </c>
      <c r="H628" s="171">
        <v>41</v>
      </c>
      <c r="I628" s="168">
        <v>727.05</v>
      </c>
      <c r="J628" s="168">
        <v>368</v>
      </c>
    </row>
    <row r="629" spans="1:10" ht="23.25">
      <c r="A629" s="152"/>
      <c r="B629" s="171">
        <v>3</v>
      </c>
      <c r="C629" s="159">
        <v>85.8762</v>
      </c>
      <c r="D629" s="159">
        <v>85.92</v>
      </c>
      <c r="E629" s="159">
        <f t="shared" si="45"/>
        <v>0.0438000000000045</v>
      </c>
      <c r="F629" s="230">
        <f t="shared" si="46"/>
        <v>137.21783017258588</v>
      </c>
      <c r="G629" s="212">
        <f t="shared" si="47"/>
        <v>319.20050000000003</v>
      </c>
      <c r="H629" s="171">
        <v>42</v>
      </c>
      <c r="I629" s="168">
        <v>713.95</v>
      </c>
      <c r="J629" s="168">
        <v>394.7495</v>
      </c>
    </row>
    <row r="630" spans="1:10" ht="23.25">
      <c r="A630" s="152">
        <v>23270</v>
      </c>
      <c r="B630" s="171">
        <v>4</v>
      </c>
      <c r="C630" s="159">
        <v>85.0153</v>
      </c>
      <c r="D630" s="159">
        <v>85.051</v>
      </c>
      <c r="E630" s="159">
        <f t="shared" si="45"/>
        <v>0.035700000000005616</v>
      </c>
      <c r="F630" s="230">
        <f t="shared" si="46"/>
        <v>104.03310409140232</v>
      </c>
      <c r="G630" s="212">
        <f t="shared" si="47"/>
        <v>343.15999999999997</v>
      </c>
      <c r="H630" s="171">
        <v>43</v>
      </c>
      <c r="I630" s="168">
        <v>690.15</v>
      </c>
      <c r="J630" s="168">
        <v>346.99</v>
      </c>
    </row>
    <row r="631" spans="1:10" ht="23.25">
      <c r="A631" s="152"/>
      <c r="B631" s="171">
        <v>5</v>
      </c>
      <c r="C631" s="159">
        <v>85.05</v>
      </c>
      <c r="D631" s="159">
        <v>85.086</v>
      </c>
      <c r="E631" s="159">
        <f t="shared" si="45"/>
        <v>0.036000000000001364</v>
      </c>
      <c r="F631" s="230">
        <f t="shared" si="46"/>
        <v>118.97286757659329</v>
      </c>
      <c r="G631" s="212">
        <f t="shared" si="47"/>
        <v>302.59000000000003</v>
      </c>
      <c r="H631" s="171">
        <v>44</v>
      </c>
      <c r="I631" s="168">
        <v>841.09</v>
      </c>
      <c r="J631" s="168">
        <v>538.5</v>
      </c>
    </row>
    <row r="632" spans="1:10" ht="23.25">
      <c r="A632" s="152"/>
      <c r="B632" s="171">
        <v>6</v>
      </c>
      <c r="C632" s="159">
        <v>87.4564</v>
      </c>
      <c r="D632" s="159">
        <v>87.4925</v>
      </c>
      <c r="E632" s="159">
        <f t="shared" si="45"/>
        <v>0.036100000000004684</v>
      </c>
      <c r="F632" s="230">
        <f t="shared" si="46"/>
        <v>121.80309062691371</v>
      </c>
      <c r="G632" s="212">
        <f t="shared" si="47"/>
        <v>296.38</v>
      </c>
      <c r="H632" s="171">
        <v>45</v>
      </c>
      <c r="I632" s="168">
        <v>849.58</v>
      </c>
      <c r="J632" s="168">
        <v>553.2</v>
      </c>
    </row>
    <row r="633" spans="1:10" ht="23.25">
      <c r="A633" s="152">
        <v>23275</v>
      </c>
      <c r="B633" s="171">
        <v>7</v>
      </c>
      <c r="C633" s="159">
        <v>86.3688</v>
      </c>
      <c r="D633" s="159">
        <v>86.5125</v>
      </c>
      <c r="E633" s="159">
        <f t="shared" si="45"/>
        <v>0.1437000000000097</v>
      </c>
      <c r="F633" s="230">
        <f t="shared" si="46"/>
        <v>420.64281950708306</v>
      </c>
      <c r="G633" s="212">
        <f t="shared" si="47"/>
        <v>341.62</v>
      </c>
      <c r="H633" s="171">
        <v>46</v>
      </c>
      <c r="I633" s="168">
        <v>759.38</v>
      </c>
      <c r="J633" s="168">
        <v>417.76</v>
      </c>
    </row>
    <row r="634" spans="1:10" ht="23.25">
      <c r="A634" s="152"/>
      <c r="B634" s="171">
        <v>8</v>
      </c>
      <c r="C634" s="159">
        <v>84.7848</v>
      </c>
      <c r="D634" s="159">
        <v>84.905</v>
      </c>
      <c r="E634" s="159">
        <f t="shared" si="45"/>
        <v>0.12019999999999698</v>
      </c>
      <c r="F634" s="230">
        <f t="shared" si="46"/>
        <v>368.2146795735723</v>
      </c>
      <c r="G634" s="212">
        <f t="shared" si="47"/>
        <v>326.44000000000005</v>
      </c>
      <c r="H634" s="171">
        <v>47</v>
      </c>
      <c r="I634" s="168">
        <v>859.83</v>
      </c>
      <c r="J634" s="168">
        <v>533.39</v>
      </c>
    </row>
    <row r="635" spans="1:10" ht="23.25">
      <c r="A635" s="152"/>
      <c r="B635" s="171">
        <v>9</v>
      </c>
      <c r="C635" s="159">
        <v>87.6588</v>
      </c>
      <c r="D635" s="159">
        <v>87.8065</v>
      </c>
      <c r="E635" s="159">
        <f t="shared" si="45"/>
        <v>0.1477000000000004</v>
      </c>
      <c r="F635" s="230">
        <f t="shared" si="46"/>
        <v>477.8852687093552</v>
      </c>
      <c r="G635" s="212">
        <f t="shared" si="47"/>
        <v>309.06999999999994</v>
      </c>
      <c r="H635" s="171">
        <v>48</v>
      </c>
      <c r="I635" s="168">
        <v>867.18</v>
      </c>
      <c r="J635" s="168">
        <v>558.11</v>
      </c>
    </row>
    <row r="636" spans="1:10" ht="23.25">
      <c r="A636" s="152">
        <v>23282</v>
      </c>
      <c r="B636" s="171">
        <v>10</v>
      </c>
      <c r="C636" s="159">
        <v>85.0755</v>
      </c>
      <c r="D636" s="159">
        <v>85.1115</v>
      </c>
      <c r="E636" s="159">
        <f t="shared" si="45"/>
        <v>0.036000000000001364</v>
      </c>
      <c r="F636" s="230">
        <f t="shared" si="46"/>
        <v>120.45370897045996</v>
      </c>
      <c r="G636" s="212">
        <f t="shared" si="47"/>
        <v>298.87</v>
      </c>
      <c r="H636" s="171">
        <v>49</v>
      </c>
      <c r="I636" s="168">
        <v>707.23</v>
      </c>
      <c r="J636" s="168">
        <v>408.36</v>
      </c>
    </row>
    <row r="637" spans="1:10" ht="23.25">
      <c r="A637" s="152"/>
      <c r="B637" s="171">
        <v>11</v>
      </c>
      <c r="C637" s="159">
        <v>86.0893</v>
      </c>
      <c r="D637" s="159">
        <v>86.131</v>
      </c>
      <c r="E637" s="159">
        <f t="shared" si="45"/>
        <v>0.041700000000005844</v>
      </c>
      <c r="F637" s="230">
        <f t="shared" si="46"/>
        <v>133.67098345943663</v>
      </c>
      <c r="G637" s="212">
        <f t="shared" si="47"/>
        <v>311.9599999999999</v>
      </c>
      <c r="H637" s="171">
        <v>50</v>
      </c>
      <c r="I637" s="168">
        <v>842.05</v>
      </c>
      <c r="J637" s="168">
        <v>530.09</v>
      </c>
    </row>
    <row r="638" spans="1:10" ht="23.25">
      <c r="A638" s="152"/>
      <c r="B638" s="171">
        <v>12</v>
      </c>
      <c r="C638" s="159">
        <v>84.842</v>
      </c>
      <c r="D638" s="159">
        <v>84.888</v>
      </c>
      <c r="E638" s="159">
        <f t="shared" si="45"/>
        <v>0.04600000000000648</v>
      </c>
      <c r="F638" s="230">
        <f t="shared" si="46"/>
        <v>137.51868460390577</v>
      </c>
      <c r="G638" s="212">
        <f t="shared" si="47"/>
        <v>334.5</v>
      </c>
      <c r="H638" s="171">
        <v>51</v>
      </c>
      <c r="I638" s="168">
        <v>798.86</v>
      </c>
      <c r="J638" s="168">
        <v>464.36</v>
      </c>
    </row>
    <row r="639" spans="1:10" ht="23.25">
      <c r="A639" s="152">
        <v>23293</v>
      </c>
      <c r="B639" s="171">
        <v>1</v>
      </c>
      <c r="C639" s="159">
        <v>85.377</v>
      </c>
      <c r="D639" s="159">
        <v>85.4048</v>
      </c>
      <c r="E639" s="159">
        <f t="shared" si="45"/>
        <v>0.02779999999999916</v>
      </c>
      <c r="F639" s="230">
        <f t="shared" si="46"/>
        <v>92.8709828288874</v>
      </c>
      <c r="G639" s="212">
        <f t="shared" si="47"/>
        <v>299.34000000000003</v>
      </c>
      <c r="H639" s="171">
        <v>52</v>
      </c>
      <c r="I639" s="168">
        <v>834.11</v>
      </c>
      <c r="J639" s="168">
        <v>534.77</v>
      </c>
    </row>
    <row r="640" spans="1:10" ht="23.25">
      <c r="A640" s="152"/>
      <c r="B640" s="171">
        <v>2</v>
      </c>
      <c r="C640" s="159">
        <v>87.4491</v>
      </c>
      <c r="D640" s="159">
        <v>87.4776</v>
      </c>
      <c r="E640" s="159">
        <f t="shared" si="45"/>
        <v>0.028499999999993975</v>
      </c>
      <c r="F640" s="230">
        <f t="shared" si="46"/>
        <v>88.79057885224618</v>
      </c>
      <c r="G640" s="212">
        <f t="shared" si="47"/>
        <v>320.97999999999996</v>
      </c>
      <c r="H640" s="171">
        <v>53</v>
      </c>
      <c r="I640" s="168">
        <v>685.16</v>
      </c>
      <c r="J640" s="168">
        <v>364.18</v>
      </c>
    </row>
    <row r="641" spans="1:10" ht="23.25">
      <c r="A641" s="152"/>
      <c r="B641" s="171">
        <v>3</v>
      </c>
      <c r="C641" s="159">
        <v>85.8604</v>
      </c>
      <c r="D641" s="159">
        <v>85.8816</v>
      </c>
      <c r="E641" s="159">
        <f t="shared" si="45"/>
        <v>0.021200000000007435</v>
      </c>
      <c r="F641" s="230">
        <f t="shared" si="46"/>
        <v>72.97260085366734</v>
      </c>
      <c r="G641" s="212">
        <f t="shared" si="47"/>
        <v>290.52</v>
      </c>
      <c r="H641" s="171">
        <v>54</v>
      </c>
      <c r="I641" s="168">
        <v>840.09</v>
      </c>
      <c r="J641" s="168">
        <v>549.57</v>
      </c>
    </row>
    <row r="642" spans="1:10" ht="23.25">
      <c r="A642" s="152">
        <v>23299</v>
      </c>
      <c r="B642" s="171">
        <v>4</v>
      </c>
      <c r="C642" s="159">
        <v>84.972</v>
      </c>
      <c r="D642" s="159">
        <v>84.9952</v>
      </c>
      <c r="E642" s="159">
        <f t="shared" si="45"/>
        <v>0.023200000000002774</v>
      </c>
      <c r="F642" s="230">
        <f t="shared" si="46"/>
        <v>69.3572496263162</v>
      </c>
      <c r="G642" s="212">
        <f t="shared" si="47"/>
        <v>334.5</v>
      </c>
      <c r="H642" s="171">
        <v>55</v>
      </c>
      <c r="I642" s="168">
        <v>720.26</v>
      </c>
      <c r="J642" s="168">
        <v>385.76</v>
      </c>
    </row>
    <row r="643" spans="1:10" ht="23.25">
      <c r="A643" s="152"/>
      <c r="B643" s="171">
        <v>5</v>
      </c>
      <c r="C643" s="159">
        <v>85.0193</v>
      </c>
      <c r="D643" s="159">
        <v>85.0483</v>
      </c>
      <c r="E643" s="159">
        <f t="shared" si="45"/>
        <v>0.028999999999996362</v>
      </c>
      <c r="F643" s="230">
        <f t="shared" si="46"/>
        <v>91.02608368120896</v>
      </c>
      <c r="G643" s="212">
        <f t="shared" si="47"/>
        <v>318.59</v>
      </c>
      <c r="H643" s="171">
        <v>56</v>
      </c>
      <c r="I643" s="168">
        <v>739.04</v>
      </c>
      <c r="J643" s="168">
        <v>420.45</v>
      </c>
    </row>
    <row r="644" spans="1:10" ht="23.25">
      <c r="A644" s="152"/>
      <c r="B644" s="171">
        <v>6</v>
      </c>
      <c r="C644" s="159">
        <v>87.4366</v>
      </c>
      <c r="D644" s="159">
        <v>87.4612</v>
      </c>
      <c r="E644" s="159">
        <f aca="true" t="shared" si="48" ref="E644:E655">D644-C644</f>
        <v>0.024600000000006617</v>
      </c>
      <c r="F644" s="230">
        <f aca="true" t="shared" si="49" ref="F644:F655">((10^6)*E644/G644)</f>
        <v>77.67603410169443</v>
      </c>
      <c r="G644" s="212">
        <f aca="true" t="shared" si="50" ref="G644:G655">I644-J644</f>
        <v>316.69999999999993</v>
      </c>
      <c r="H644" s="171">
        <v>57</v>
      </c>
      <c r="I644" s="168">
        <v>842.78</v>
      </c>
      <c r="J644" s="168">
        <v>526.08</v>
      </c>
    </row>
    <row r="645" spans="1:10" ht="23.25">
      <c r="A645" s="152">
        <v>23308</v>
      </c>
      <c r="B645" s="171">
        <v>7</v>
      </c>
      <c r="C645" s="159">
        <v>86.3612</v>
      </c>
      <c r="D645" s="159">
        <v>86.384</v>
      </c>
      <c r="E645" s="159">
        <f t="shared" si="48"/>
        <v>0.022800000000003706</v>
      </c>
      <c r="F645" s="230">
        <f t="shared" si="49"/>
        <v>68.94883270836975</v>
      </c>
      <c r="G645" s="212">
        <f t="shared" si="50"/>
        <v>330.68</v>
      </c>
      <c r="H645" s="171">
        <v>58</v>
      </c>
      <c r="I645" s="168">
        <v>830.62</v>
      </c>
      <c r="J645" s="168">
        <v>499.94</v>
      </c>
    </row>
    <row r="646" spans="1:10" ht="23.25">
      <c r="A646" s="152"/>
      <c r="B646" s="171">
        <v>8</v>
      </c>
      <c r="C646" s="159">
        <v>84.7765</v>
      </c>
      <c r="D646" s="159">
        <v>84.8003</v>
      </c>
      <c r="E646" s="159">
        <f t="shared" si="48"/>
        <v>0.02379999999999427</v>
      </c>
      <c r="F646" s="230">
        <f t="shared" si="49"/>
        <v>75.35222415701844</v>
      </c>
      <c r="G646" s="212">
        <f t="shared" si="50"/>
        <v>315.84999999999997</v>
      </c>
      <c r="H646" s="171">
        <v>59</v>
      </c>
      <c r="I646" s="168">
        <v>796.15</v>
      </c>
      <c r="J646" s="168">
        <v>480.3</v>
      </c>
    </row>
    <row r="647" spans="1:10" ht="23.25">
      <c r="A647" s="152"/>
      <c r="B647" s="171">
        <v>9</v>
      </c>
      <c r="C647" s="159">
        <v>87.606</v>
      </c>
      <c r="D647" s="159">
        <v>87.6322</v>
      </c>
      <c r="E647" s="159">
        <f t="shared" si="48"/>
        <v>0.026200000000002888</v>
      </c>
      <c r="F647" s="230">
        <f t="shared" si="49"/>
        <v>90.58847935828396</v>
      </c>
      <c r="G647" s="212">
        <f t="shared" si="50"/>
        <v>289.22</v>
      </c>
      <c r="H647" s="171">
        <v>60</v>
      </c>
      <c r="I647" s="168">
        <v>812.07</v>
      </c>
      <c r="J647" s="168">
        <v>522.85</v>
      </c>
    </row>
    <row r="648" spans="1:10" ht="23.25">
      <c r="A648" s="152">
        <v>23320</v>
      </c>
      <c r="B648" s="171">
        <v>1</v>
      </c>
      <c r="C648" s="159">
        <v>85.3986</v>
      </c>
      <c r="D648" s="159">
        <v>85.4132</v>
      </c>
      <c r="E648" s="159">
        <f t="shared" si="48"/>
        <v>0.0146000000000015</v>
      </c>
      <c r="F648" s="230">
        <f t="shared" si="49"/>
        <v>41.65715590048363</v>
      </c>
      <c r="G648" s="212">
        <f t="shared" si="50"/>
        <v>350.47999999999996</v>
      </c>
      <c r="H648" s="171">
        <v>61</v>
      </c>
      <c r="I648" s="168">
        <v>723.17</v>
      </c>
      <c r="J648" s="168">
        <v>372.69</v>
      </c>
    </row>
    <row r="649" spans="1:10" ht="23.25">
      <c r="A649" s="152"/>
      <c r="B649" s="171">
        <v>2</v>
      </c>
      <c r="C649" s="159">
        <v>87.4664</v>
      </c>
      <c r="D649" s="159">
        <v>87.481</v>
      </c>
      <c r="E649" s="159">
        <f t="shared" si="48"/>
        <v>0.0146000000000015</v>
      </c>
      <c r="F649" s="230">
        <f t="shared" si="49"/>
        <v>46.96496927976807</v>
      </c>
      <c r="G649" s="212">
        <f t="shared" si="50"/>
        <v>310.87</v>
      </c>
      <c r="H649" s="171">
        <v>62</v>
      </c>
      <c r="I649" s="168">
        <v>773.6</v>
      </c>
      <c r="J649" s="168">
        <v>462.73</v>
      </c>
    </row>
    <row r="650" spans="1:10" ht="23.25">
      <c r="A650" s="152"/>
      <c r="B650" s="171">
        <v>3</v>
      </c>
      <c r="C650" s="159">
        <v>85.8862</v>
      </c>
      <c r="D650" s="159">
        <v>85.9065</v>
      </c>
      <c r="E650" s="159">
        <f t="shared" si="48"/>
        <v>0.02029999999999177</v>
      </c>
      <c r="F650" s="230">
        <f t="shared" si="49"/>
        <v>48.309178743941764</v>
      </c>
      <c r="G650" s="212">
        <f t="shared" si="50"/>
        <v>420.21000000000004</v>
      </c>
      <c r="H650" s="171">
        <v>63</v>
      </c>
      <c r="I650" s="168">
        <v>727.11</v>
      </c>
      <c r="J650" s="168">
        <v>306.9</v>
      </c>
    </row>
    <row r="651" spans="1:10" ht="23.25">
      <c r="A651" s="152">
        <v>23339</v>
      </c>
      <c r="B651" s="171">
        <v>4</v>
      </c>
      <c r="C651" s="159">
        <v>85.0278</v>
      </c>
      <c r="D651" s="159">
        <v>85.0418</v>
      </c>
      <c r="E651" s="159">
        <f t="shared" si="48"/>
        <v>0.013999999999995794</v>
      </c>
      <c r="F651" s="230">
        <f t="shared" si="49"/>
        <v>42.586846748177265</v>
      </c>
      <c r="G651" s="212">
        <f t="shared" si="50"/>
        <v>328.74</v>
      </c>
      <c r="H651" s="171">
        <v>64</v>
      </c>
      <c r="I651" s="168">
        <v>866.61</v>
      </c>
      <c r="J651" s="168">
        <v>537.87</v>
      </c>
    </row>
    <row r="652" spans="1:10" ht="23.25">
      <c r="A652" s="152"/>
      <c r="B652" s="171">
        <v>5</v>
      </c>
      <c r="C652" s="159">
        <v>85.0484</v>
      </c>
      <c r="D652" s="159">
        <v>85.0656</v>
      </c>
      <c r="E652" s="159">
        <f t="shared" si="48"/>
        <v>0.017200000000002547</v>
      </c>
      <c r="F652" s="230">
        <f t="shared" si="49"/>
        <v>49.810315368806414</v>
      </c>
      <c r="G652" s="212">
        <f t="shared" si="50"/>
        <v>345.31000000000006</v>
      </c>
      <c r="H652" s="171">
        <v>65</v>
      </c>
      <c r="I652" s="168">
        <v>714.07</v>
      </c>
      <c r="J652" s="168">
        <v>368.76</v>
      </c>
    </row>
    <row r="653" spans="1:10" ht="23.25">
      <c r="A653" s="152"/>
      <c r="B653" s="171">
        <v>6</v>
      </c>
      <c r="C653" s="159">
        <v>87.471</v>
      </c>
      <c r="D653" s="159">
        <v>87.4909</v>
      </c>
      <c r="E653" s="159">
        <f t="shared" si="48"/>
        <v>0.0198999999999927</v>
      </c>
      <c r="F653" s="230">
        <f t="shared" si="49"/>
        <v>62.948786891445614</v>
      </c>
      <c r="G653" s="212">
        <f t="shared" si="50"/>
        <v>316.13</v>
      </c>
      <c r="H653" s="171">
        <v>66</v>
      </c>
      <c r="I653" s="168">
        <v>833.86</v>
      </c>
      <c r="J653" s="168">
        <v>517.73</v>
      </c>
    </row>
    <row r="654" spans="1:10" ht="23.25">
      <c r="A654" s="152">
        <v>23353</v>
      </c>
      <c r="B654" s="171">
        <v>1</v>
      </c>
      <c r="C654" s="159">
        <v>85.4484</v>
      </c>
      <c r="D654" s="159">
        <v>85.4579</v>
      </c>
      <c r="E654" s="159">
        <f t="shared" si="48"/>
        <v>0.009499999999988518</v>
      </c>
      <c r="F654" s="230">
        <f t="shared" si="49"/>
        <v>27.79321845466346</v>
      </c>
      <c r="G654" s="212">
        <f t="shared" si="50"/>
        <v>341.81000000000006</v>
      </c>
      <c r="H654" s="171">
        <v>67</v>
      </c>
      <c r="I654" s="168">
        <v>802.96</v>
      </c>
      <c r="J654" s="168">
        <v>461.15</v>
      </c>
    </row>
    <row r="655" spans="1:10" ht="23.25">
      <c r="A655" s="152"/>
      <c r="B655" s="171">
        <v>2</v>
      </c>
      <c r="C655" s="159">
        <v>87.5233</v>
      </c>
      <c r="D655" s="159">
        <v>87.5351</v>
      </c>
      <c r="E655" s="159">
        <f t="shared" si="48"/>
        <v>0.011799999999993815</v>
      </c>
      <c r="F655" s="230">
        <f t="shared" si="49"/>
        <v>39.71593012686821</v>
      </c>
      <c r="G655" s="212">
        <f t="shared" si="50"/>
        <v>297.11000000000007</v>
      </c>
      <c r="H655" s="171">
        <v>68</v>
      </c>
      <c r="I655" s="168">
        <v>702.7</v>
      </c>
      <c r="J655" s="168">
        <v>405.59</v>
      </c>
    </row>
    <row r="656" spans="1:10" ht="23.25">
      <c r="A656" s="152"/>
      <c r="B656" s="171">
        <v>3</v>
      </c>
      <c r="C656" s="159">
        <v>85.8852</v>
      </c>
      <c r="D656" s="159">
        <v>85.8936</v>
      </c>
      <c r="E656" s="159">
        <f>D656-C656</f>
        <v>0.008400000000008845</v>
      </c>
      <c r="F656" s="230">
        <f>((10^6)*E656/G656)</f>
        <v>29.061721561060217</v>
      </c>
      <c r="G656" s="212">
        <f>I656-J656</f>
        <v>289.03999999999996</v>
      </c>
      <c r="H656" s="171">
        <v>69</v>
      </c>
      <c r="I656" s="168">
        <v>818.93</v>
      </c>
      <c r="J656" s="168">
        <v>529.89</v>
      </c>
    </row>
    <row r="657" spans="1:10" ht="23.25">
      <c r="A657" s="152">
        <v>23367</v>
      </c>
      <c r="B657" s="171">
        <v>4</v>
      </c>
      <c r="C657" s="159">
        <v>85.03</v>
      </c>
      <c r="D657" s="159">
        <v>85.0405</v>
      </c>
      <c r="E657" s="159">
        <f aca="true" t="shared" si="51" ref="E657:E667">D657-C657</f>
        <v>0.010499999999993292</v>
      </c>
      <c r="F657" s="230">
        <f aca="true" t="shared" si="52" ref="F657:F667">((10^6)*E657/G657)</f>
        <v>27.81088597534973</v>
      </c>
      <c r="G657" s="212">
        <f aca="true" t="shared" si="53" ref="G657:G667">I657-J657</f>
        <v>377.55</v>
      </c>
      <c r="H657" s="171">
        <v>70</v>
      </c>
      <c r="I657" s="168">
        <v>677</v>
      </c>
      <c r="J657" s="168">
        <v>299.45</v>
      </c>
    </row>
    <row r="658" spans="1:10" ht="23.25">
      <c r="A658" s="152"/>
      <c r="B658" s="171">
        <v>5</v>
      </c>
      <c r="C658" s="159">
        <v>85.0793</v>
      </c>
      <c r="D658" s="159">
        <v>85.0881</v>
      </c>
      <c r="E658" s="159">
        <f t="shared" si="51"/>
        <v>0.008799999999993702</v>
      </c>
      <c r="F658" s="230">
        <f t="shared" si="52"/>
        <v>25.09982886478523</v>
      </c>
      <c r="G658" s="212">
        <f t="shared" si="53"/>
        <v>350.6</v>
      </c>
      <c r="H658" s="171">
        <v>71</v>
      </c>
      <c r="I658" s="168">
        <v>846.86</v>
      </c>
      <c r="J658" s="168">
        <v>496.26</v>
      </c>
    </row>
    <row r="659" spans="1:10" ht="23.25">
      <c r="A659" s="152"/>
      <c r="B659" s="171">
        <v>6</v>
      </c>
      <c r="C659" s="159">
        <v>87.4641</v>
      </c>
      <c r="D659" s="159">
        <v>87.475</v>
      </c>
      <c r="E659" s="159">
        <f t="shared" si="51"/>
        <v>0.01089999999999236</v>
      </c>
      <c r="F659" s="230">
        <f t="shared" si="52"/>
        <v>35.38731251214972</v>
      </c>
      <c r="G659" s="212">
        <f t="shared" si="53"/>
        <v>308.0200000000001</v>
      </c>
      <c r="H659" s="171">
        <v>72</v>
      </c>
      <c r="I659" s="168">
        <v>850.83</v>
      </c>
      <c r="J659" s="168">
        <v>542.81</v>
      </c>
    </row>
    <row r="660" spans="1:10" ht="23.25">
      <c r="A660" s="152">
        <v>23383</v>
      </c>
      <c r="B660" s="171">
        <v>22</v>
      </c>
      <c r="C660" s="159">
        <v>86.1857</v>
      </c>
      <c r="D660" s="159">
        <v>86.1953</v>
      </c>
      <c r="E660" s="159">
        <f t="shared" si="51"/>
        <v>0.009600000000006048</v>
      </c>
      <c r="F660" s="230">
        <f t="shared" si="52"/>
        <v>30.03378801153187</v>
      </c>
      <c r="G660" s="212">
        <f t="shared" si="53"/>
        <v>319.64000000000004</v>
      </c>
      <c r="H660" s="171">
        <v>73</v>
      </c>
      <c r="I660" s="168">
        <v>713.1</v>
      </c>
      <c r="J660" s="168">
        <v>393.46</v>
      </c>
    </row>
    <row r="661" spans="1:10" ht="23.25">
      <c r="A661" s="152"/>
      <c r="B661" s="171">
        <v>23</v>
      </c>
      <c r="C661" s="159">
        <v>87.6673</v>
      </c>
      <c r="D661" s="159">
        <v>87.6718</v>
      </c>
      <c r="E661" s="159">
        <f t="shared" si="51"/>
        <v>0.004500000000007276</v>
      </c>
      <c r="F661" s="230">
        <f t="shared" si="52"/>
        <v>15.684907633347077</v>
      </c>
      <c r="G661" s="212">
        <f t="shared" si="53"/>
        <v>286.9</v>
      </c>
      <c r="H661" s="171">
        <v>74</v>
      </c>
      <c r="I661" s="168">
        <v>795.26</v>
      </c>
      <c r="J661" s="168">
        <v>508.36</v>
      </c>
    </row>
    <row r="662" spans="1:10" ht="23.25">
      <c r="A662" s="152"/>
      <c r="B662" s="171">
        <v>24</v>
      </c>
      <c r="C662" s="159">
        <v>88.0321</v>
      </c>
      <c r="D662" s="159">
        <v>88.0418</v>
      </c>
      <c r="E662" s="159">
        <f t="shared" si="51"/>
        <v>0.009699999999995157</v>
      </c>
      <c r="F662" s="230">
        <f t="shared" si="52"/>
        <v>31.547793280629516</v>
      </c>
      <c r="G662" s="212">
        <f t="shared" si="53"/>
        <v>307.47</v>
      </c>
      <c r="H662" s="171">
        <v>75</v>
      </c>
      <c r="I662" s="168">
        <v>667.1</v>
      </c>
      <c r="J662" s="168">
        <v>359.63</v>
      </c>
    </row>
    <row r="663" spans="1:10" ht="23.25">
      <c r="A663" s="152">
        <v>23403</v>
      </c>
      <c r="B663" s="171">
        <v>25</v>
      </c>
      <c r="C663" s="159">
        <v>84.955</v>
      </c>
      <c r="D663" s="159">
        <v>84.9621</v>
      </c>
      <c r="E663" s="159">
        <f t="shared" si="51"/>
        <v>0.007100000000008322</v>
      </c>
      <c r="F663" s="230">
        <f t="shared" si="52"/>
        <v>25.68740955140493</v>
      </c>
      <c r="G663" s="212">
        <f t="shared" si="53"/>
        <v>276.4</v>
      </c>
      <c r="H663" s="171">
        <v>76</v>
      </c>
      <c r="I663" s="168">
        <v>820.67</v>
      </c>
      <c r="J663" s="168">
        <v>544.27</v>
      </c>
    </row>
    <row r="664" spans="1:10" ht="23.25">
      <c r="A664" s="152"/>
      <c r="B664" s="171">
        <v>26</v>
      </c>
      <c r="C664" s="159">
        <v>90.809</v>
      </c>
      <c r="D664" s="159">
        <v>90.8155</v>
      </c>
      <c r="E664" s="159">
        <f t="shared" si="51"/>
        <v>0.006500000000002615</v>
      </c>
      <c r="F664" s="230">
        <f t="shared" si="52"/>
        <v>23.523451071231232</v>
      </c>
      <c r="G664" s="212">
        <f t="shared" si="53"/>
        <v>276.32000000000005</v>
      </c>
      <c r="H664" s="171">
        <v>77</v>
      </c>
      <c r="I664" s="168">
        <v>829.95</v>
      </c>
      <c r="J664" s="168">
        <v>553.63</v>
      </c>
    </row>
    <row r="665" spans="1:10" ht="23.25">
      <c r="A665" s="152"/>
      <c r="B665" s="171">
        <v>27</v>
      </c>
      <c r="C665" s="159">
        <v>85.959</v>
      </c>
      <c r="D665" s="159">
        <v>85.9663</v>
      </c>
      <c r="E665" s="159">
        <f t="shared" si="51"/>
        <v>0.00730000000000075</v>
      </c>
      <c r="F665" s="230">
        <f t="shared" si="52"/>
        <v>21.602746212123435</v>
      </c>
      <c r="G665" s="212">
        <f t="shared" si="53"/>
        <v>337.91999999999996</v>
      </c>
      <c r="H665" s="171">
        <v>78</v>
      </c>
      <c r="I665" s="168">
        <v>677.27</v>
      </c>
      <c r="J665" s="168">
        <v>339.35</v>
      </c>
    </row>
    <row r="666" spans="1:10" ht="23.25">
      <c r="A666" s="152">
        <v>23411</v>
      </c>
      <c r="B666" s="171">
        <v>1</v>
      </c>
      <c r="C666" s="159">
        <v>85.4132</v>
      </c>
      <c r="D666" s="159">
        <v>85.429</v>
      </c>
      <c r="E666" s="159">
        <f t="shared" si="51"/>
        <v>0.015799999999998704</v>
      </c>
      <c r="F666" s="230">
        <f t="shared" si="52"/>
        <v>54.02078774616627</v>
      </c>
      <c r="G666" s="212">
        <f t="shared" si="53"/>
        <v>292.4799999999999</v>
      </c>
      <c r="H666" s="171">
        <v>79</v>
      </c>
      <c r="I666" s="168">
        <v>854.55</v>
      </c>
      <c r="J666" s="168">
        <v>562.07</v>
      </c>
    </row>
    <row r="667" spans="1:10" ht="23.25">
      <c r="A667" s="152"/>
      <c r="B667" s="171">
        <v>2</v>
      </c>
      <c r="C667" s="159">
        <v>87.4608</v>
      </c>
      <c r="D667" s="159">
        <v>87.4635</v>
      </c>
      <c r="E667" s="159">
        <f t="shared" si="51"/>
        <v>0.0026999999999901547</v>
      </c>
      <c r="F667" s="230">
        <f t="shared" si="52"/>
        <v>8.829300196174474</v>
      </c>
      <c r="G667" s="212">
        <f t="shared" si="53"/>
        <v>305.80000000000007</v>
      </c>
      <c r="H667" s="171">
        <v>80</v>
      </c>
      <c r="I667" s="168">
        <v>835.44</v>
      </c>
      <c r="J667" s="168">
        <v>529.64</v>
      </c>
    </row>
    <row r="668" spans="1:10" ht="23.25">
      <c r="A668" s="152"/>
      <c r="B668" s="171">
        <v>3</v>
      </c>
      <c r="C668" s="159">
        <v>85.861</v>
      </c>
      <c r="D668" s="159">
        <v>85.8636</v>
      </c>
      <c r="E668" s="159">
        <f aca="true" t="shared" si="54" ref="E668:E673">D668-C668</f>
        <v>0.002600000000001046</v>
      </c>
      <c r="F668" s="230">
        <f aca="true" t="shared" si="55" ref="F668:F673">((10^6)*E668/G668)</f>
        <v>7.239315049425159</v>
      </c>
      <c r="G668" s="212">
        <f aca="true" t="shared" si="56" ref="G668:G673">I668-J668</f>
        <v>359.15000000000003</v>
      </c>
      <c r="H668" s="171">
        <v>81</v>
      </c>
      <c r="I668" s="168">
        <v>694.07</v>
      </c>
      <c r="J668" s="168">
        <v>334.92</v>
      </c>
    </row>
    <row r="669" spans="1:10" ht="23.25">
      <c r="A669" s="152">
        <v>23430</v>
      </c>
      <c r="B669" s="171">
        <v>4</v>
      </c>
      <c r="C669" s="159">
        <v>85.002</v>
      </c>
      <c r="D669" s="159">
        <v>85.0065</v>
      </c>
      <c r="E669" s="159">
        <f t="shared" si="54"/>
        <v>0.004500000000007276</v>
      </c>
      <c r="F669" s="230">
        <f t="shared" si="55"/>
        <v>14.651776120884564</v>
      </c>
      <c r="G669" s="212">
        <f t="shared" si="56"/>
        <v>307.13</v>
      </c>
      <c r="H669" s="171">
        <v>82</v>
      </c>
      <c r="I669" s="168">
        <v>819.33</v>
      </c>
      <c r="J669" s="168">
        <v>512.2</v>
      </c>
    </row>
    <row r="670" spans="1:10" ht="23.25">
      <c r="A670" s="152"/>
      <c r="B670" s="171">
        <v>5</v>
      </c>
      <c r="C670" s="159">
        <v>85.0193</v>
      </c>
      <c r="D670" s="159">
        <v>85.024</v>
      </c>
      <c r="E670" s="159">
        <f t="shared" si="54"/>
        <v>0.004699999999999704</v>
      </c>
      <c r="F670" s="230">
        <f t="shared" si="55"/>
        <v>13.386118310500141</v>
      </c>
      <c r="G670" s="212">
        <f t="shared" si="56"/>
        <v>351.11</v>
      </c>
      <c r="H670" s="171">
        <v>83</v>
      </c>
      <c r="I670" s="168">
        <v>720.26</v>
      </c>
      <c r="J670" s="168">
        <v>369.15</v>
      </c>
    </row>
    <row r="671" spans="1:10" ht="23.25">
      <c r="A671" s="152"/>
      <c r="B671" s="171">
        <v>6</v>
      </c>
      <c r="C671" s="159">
        <v>87.4497</v>
      </c>
      <c r="D671" s="159">
        <v>87.451</v>
      </c>
      <c r="E671" s="159">
        <f t="shared" si="54"/>
        <v>0.001299999999986312</v>
      </c>
      <c r="F671" s="230">
        <f t="shared" si="55"/>
        <v>3.9613614894302094</v>
      </c>
      <c r="G671" s="212">
        <f t="shared" si="56"/>
        <v>328.1700000000001</v>
      </c>
      <c r="H671" s="171">
        <v>84</v>
      </c>
      <c r="I671" s="168">
        <v>820.07</v>
      </c>
      <c r="J671" s="168">
        <v>491.9</v>
      </c>
    </row>
    <row r="672" spans="1:10" ht="23.25">
      <c r="A672" s="152">
        <v>23441</v>
      </c>
      <c r="B672" s="171">
        <v>13</v>
      </c>
      <c r="C672" s="159">
        <v>85.2444</v>
      </c>
      <c r="D672" s="159">
        <v>85.2483</v>
      </c>
      <c r="E672" s="159">
        <f t="shared" si="54"/>
        <v>0.003900000000001569</v>
      </c>
      <c r="F672" s="230">
        <f t="shared" si="55"/>
        <v>12.687052700070167</v>
      </c>
      <c r="G672" s="212">
        <f t="shared" si="56"/>
        <v>307.4</v>
      </c>
      <c r="H672" s="171">
        <v>85</v>
      </c>
      <c r="I672" s="168">
        <v>825.51</v>
      </c>
      <c r="J672" s="168">
        <v>518.11</v>
      </c>
    </row>
    <row r="673" spans="1:10" ht="23.25">
      <c r="A673" s="152"/>
      <c r="B673" s="171">
        <v>14</v>
      </c>
      <c r="C673" s="159">
        <v>87.738</v>
      </c>
      <c r="D673" s="159">
        <v>87.7462</v>
      </c>
      <c r="E673" s="159">
        <f t="shared" si="54"/>
        <v>0.008200000000002206</v>
      </c>
      <c r="F673" s="230">
        <f t="shared" si="55"/>
        <v>27.631756301395757</v>
      </c>
      <c r="G673" s="212">
        <f t="shared" si="56"/>
        <v>296.76</v>
      </c>
      <c r="H673" s="171">
        <v>86</v>
      </c>
      <c r="I673" s="168">
        <v>843.26</v>
      </c>
      <c r="J673" s="168">
        <v>546.5</v>
      </c>
    </row>
    <row r="674" spans="1:10" ht="23.25">
      <c r="A674" s="152"/>
      <c r="B674" s="171">
        <v>15</v>
      </c>
      <c r="C674" s="159">
        <v>86.9448</v>
      </c>
      <c r="D674" s="159">
        <v>86.9497</v>
      </c>
      <c r="E674" s="159">
        <f aca="true" t="shared" si="57" ref="E674:E773">D674-C674</f>
        <v>0.004900000000006344</v>
      </c>
      <c r="F674" s="230">
        <f>((10^6)*E674/G674)</f>
        <v>15.427725827292413</v>
      </c>
      <c r="G674" s="212">
        <f aca="true" t="shared" si="58" ref="G674:G679">I674-J674</f>
        <v>317.61</v>
      </c>
      <c r="H674" s="171">
        <v>87</v>
      </c>
      <c r="I674" s="168">
        <v>850.96</v>
      </c>
      <c r="J674" s="168">
        <v>533.35</v>
      </c>
    </row>
    <row r="675" spans="1:10" ht="23.25">
      <c r="A675" s="152">
        <v>23458</v>
      </c>
      <c r="B675" s="171">
        <v>16</v>
      </c>
      <c r="C675" s="159">
        <v>85.6368</v>
      </c>
      <c r="D675" s="159">
        <v>85.6427</v>
      </c>
      <c r="E675" s="159">
        <f t="shared" si="57"/>
        <v>0.005900000000011119</v>
      </c>
      <c r="F675" s="230">
        <f>((10^6)*E675/G675)</f>
        <v>19.896135428647465</v>
      </c>
      <c r="G675" s="212">
        <f t="shared" si="58"/>
        <v>296.53999999999996</v>
      </c>
      <c r="H675" s="171">
        <v>88</v>
      </c>
      <c r="I675" s="168">
        <v>841.9</v>
      </c>
      <c r="J675" s="168">
        <v>545.36</v>
      </c>
    </row>
    <row r="676" spans="1:10" ht="23.25">
      <c r="A676" s="152"/>
      <c r="B676" s="171">
        <v>17</v>
      </c>
      <c r="C676" s="159">
        <v>89.3415</v>
      </c>
      <c r="D676" s="159">
        <v>89.3493</v>
      </c>
      <c r="E676" s="159">
        <f t="shared" si="57"/>
        <v>0.007800000000003138</v>
      </c>
      <c r="F676" s="230">
        <f>((10^6)*E676/G676)</f>
        <v>21.347638075436905</v>
      </c>
      <c r="G676" s="212">
        <f t="shared" si="58"/>
        <v>365.38000000000005</v>
      </c>
      <c r="H676" s="171">
        <v>89</v>
      </c>
      <c r="I676" s="168">
        <v>672.2</v>
      </c>
      <c r="J676" s="168">
        <v>306.82</v>
      </c>
    </row>
    <row r="677" spans="1:10" s="250" customFormat="1" ht="24" thickBot="1">
      <c r="A677" s="219"/>
      <c r="B677" s="220">
        <v>18</v>
      </c>
      <c r="C677" s="221">
        <v>86.7668</v>
      </c>
      <c r="D677" s="221">
        <v>86.7736</v>
      </c>
      <c r="E677" s="221">
        <f t="shared" si="57"/>
        <v>0.006799999999998363</v>
      </c>
      <c r="F677" s="249">
        <f>((10^6)*E677/G677)</f>
        <v>19.531811001000612</v>
      </c>
      <c r="G677" s="222">
        <f t="shared" si="58"/>
        <v>348.15</v>
      </c>
      <c r="H677" s="220">
        <v>90</v>
      </c>
      <c r="I677" s="223">
        <v>716.04</v>
      </c>
      <c r="J677" s="223">
        <v>367.89</v>
      </c>
    </row>
    <row r="678" spans="1:10" ht="23.25">
      <c r="A678" s="259">
        <v>23472</v>
      </c>
      <c r="B678" s="260">
        <v>7</v>
      </c>
      <c r="C678" s="261">
        <v>86.3361</v>
      </c>
      <c r="D678" s="261">
        <v>86.3582</v>
      </c>
      <c r="E678" s="261">
        <f t="shared" si="57"/>
        <v>0.02209999999999468</v>
      </c>
      <c r="F678" s="262">
        <f aca="true" t="shared" si="59" ref="F678:F741">((10^6)*E678/G678)</f>
        <v>60.21962451291501</v>
      </c>
      <c r="G678" s="263">
        <f t="shared" si="58"/>
        <v>366.99</v>
      </c>
      <c r="H678" s="171">
        <v>1</v>
      </c>
      <c r="I678" s="264">
        <v>673.73</v>
      </c>
      <c r="J678" s="264">
        <v>306.74</v>
      </c>
    </row>
    <row r="679" spans="1:10" ht="23.25">
      <c r="A679" s="152"/>
      <c r="B679" s="171">
        <v>8</v>
      </c>
      <c r="C679" s="159">
        <v>84.7471</v>
      </c>
      <c r="D679" s="159">
        <v>84.7647</v>
      </c>
      <c r="E679" s="159">
        <f t="shared" si="57"/>
        <v>0.017600000000001614</v>
      </c>
      <c r="F679" s="230">
        <f t="shared" si="59"/>
        <v>48.05329547316555</v>
      </c>
      <c r="G679" s="212">
        <f t="shared" si="58"/>
        <v>366.26000000000005</v>
      </c>
      <c r="H679" s="171">
        <v>2</v>
      </c>
      <c r="I679" s="168">
        <v>736.34</v>
      </c>
      <c r="J679" s="168">
        <v>370.08</v>
      </c>
    </row>
    <row r="680" spans="1:10" ht="23.25">
      <c r="A680" s="152"/>
      <c r="B680" s="171">
        <v>9</v>
      </c>
      <c r="C680" s="159">
        <v>87.5795</v>
      </c>
      <c r="D680" s="159">
        <v>87.5966</v>
      </c>
      <c r="E680" s="159">
        <f t="shared" si="57"/>
        <v>0.017099999999999227</v>
      </c>
      <c r="F680" s="230">
        <f t="shared" si="59"/>
        <v>54.82174916645047</v>
      </c>
      <c r="G680" s="212">
        <f aca="true" t="shared" si="60" ref="G680:G743">I680-J680</f>
        <v>311.91999999999996</v>
      </c>
      <c r="H680" s="171">
        <v>3</v>
      </c>
      <c r="I680" s="168">
        <v>859.76</v>
      </c>
      <c r="J680" s="168">
        <v>547.84</v>
      </c>
    </row>
    <row r="681" spans="1:10" ht="23.25">
      <c r="A681" s="152">
        <v>23495</v>
      </c>
      <c r="B681" s="171">
        <v>10</v>
      </c>
      <c r="C681" s="159">
        <v>85.0131</v>
      </c>
      <c r="D681" s="159">
        <v>85.0299</v>
      </c>
      <c r="E681" s="159">
        <f t="shared" si="57"/>
        <v>0.01680000000000348</v>
      </c>
      <c r="F681" s="230">
        <f t="shared" si="59"/>
        <v>56.54281098547212</v>
      </c>
      <c r="G681" s="212">
        <f t="shared" si="60"/>
        <v>297.12</v>
      </c>
      <c r="H681" s="171">
        <v>4</v>
      </c>
      <c r="I681" s="168">
        <v>872.08</v>
      </c>
      <c r="J681" s="168">
        <v>574.96</v>
      </c>
    </row>
    <row r="682" spans="1:10" ht="23.25">
      <c r="A682" s="152"/>
      <c r="B682" s="171">
        <v>11</v>
      </c>
      <c r="C682" s="159">
        <v>86.0198</v>
      </c>
      <c r="D682" s="159">
        <v>86.0353</v>
      </c>
      <c r="E682" s="159">
        <f t="shared" si="57"/>
        <v>0.015500000000002956</v>
      </c>
      <c r="F682" s="230">
        <f t="shared" si="59"/>
        <v>59.97523603158551</v>
      </c>
      <c r="G682" s="212">
        <f t="shared" si="60"/>
        <v>258.43999999999994</v>
      </c>
      <c r="H682" s="171">
        <v>5</v>
      </c>
      <c r="I682" s="168">
        <v>769.67</v>
      </c>
      <c r="J682" s="168">
        <v>511.23</v>
      </c>
    </row>
    <row r="683" spans="1:11" ht="23.25">
      <c r="A683" s="152"/>
      <c r="B683" s="171">
        <v>12</v>
      </c>
      <c r="C683" s="159">
        <v>84.757</v>
      </c>
      <c r="D683" s="159">
        <v>84.7761</v>
      </c>
      <c r="E683" s="159">
        <f t="shared" si="57"/>
        <v>0.019099999999994566</v>
      </c>
      <c r="F683" s="230">
        <f t="shared" si="59"/>
        <v>58.20686292434498</v>
      </c>
      <c r="G683" s="212">
        <f t="shared" si="60"/>
        <v>328.14000000000004</v>
      </c>
      <c r="H683" s="171">
        <v>6</v>
      </c>
      <c r="I683" s="168">
        <v>801.08</v>
      </c>
      <c r="J683" s="168">
        <v>472.94</v>
      </c>
      <c r="K683" s="265"/>
    </row>
    <row r="684" spans="1:10" ht="23.25">
      <c r="A684" s="152">
        <v>23502</v>
      </c>
      <c r="B684" s="171">
        <v>1</v>
      </c>
      <c r="C684" s="159">
        <v>85.3427</v>
      </c>
      <c r="D684" s="159">
        <v>85.3443</v>
      </c>
      <c r="E684" s="159">
        <f t="shared" si="57"/>
        <v>0.001600000000010482</v>
      </c>
      <c r="F684" s="230">
        <f t="shared" si="59"/>
        <v>5.823263939476204</v>
      </c>
      <c r="G684" s="212">
        <f t="shared" si="60"/>
        <v>274.76</v>
      </c>
      <c r="H684" s="171">
        <v>7</v>
      </c>
      <c r="I684" s="168">
        <v>836.5</v>
      </c>
      <c r="J684" s="168">
        <v>561.74</v>
      </c>
    </row>
    <row r="685" spans="1:10" ht="23.25">
      <c r="A685" s="152"/>
      <c r="B685" s="171">
        <v>2</v>
      </c>
      <c r="C685" s="159">
        <v>87.491</v>
      </c>
      <c r="D685" s="159">
        <v>87.4915</v>
      </c>
      <c r="E685" s="159">
        <f t="shared" si="57"/>
        <v>0.0005000000000023874</v>
      </c>
      <c r="F685" s="230">
        <f t="shared" si="59"/>
        <v>1.6504373659098444</v>
      </c>
      <c r="G685" s="212">
        <f t="shared" si="60"/>
        <v>302.95000000000005</v>
      </c>
      <c r="H685" s="171">
        <v>8</v>
      </c>
      <c r="I685" s="168">
        <v>859.01</v>
      </c>
      <c r="J685" s="168">
        <v>556.06</v>
      </c>
    </row>
    <row r="686" spans="1:10" ht="23.25">
      <c r="A686" s="152"/>
      <c r="B686" s="171">
        <v>3</v>
      </c>
      <c r="C686" s="159">
        <v>85.9001</v>
      </c>
      <c r="D686" s="159">
        <v>85.9001</v>
      </c>
      <c r="E686" s="159">
        <f t="shared" si="57"/>
        <v>0</v>
      </c>
      <c r="F686" s="230">
        <f t="shared" si="59"/>
        <v>0</v>
      </c>
      <c r="G686" s="212">
        <f t="shared" si="60"/>
        <v>314.49</v>
      </c>
      <c r="H686" s="171">
        <v>9</v>
      </c>
      <c r="I686" s="168">
        <v>721.11</v>
      </c>
      <c r="J686" s="168">
        <v>406.62</v>
      </c>
    </row>
    <row r="687" spans="1:10" ht="23.25">
      <c r="A687" s="152">
        <v>23509</v>
      </c>
      <c r="B687" s="171">
        <v>4</v>
      </c>
      <c r="C687" s="159">
        <v>85.0455</v>
      </c>
      <c r="D687" s="159">
        <v>85.0456</v>
      </c>
      <c r="E687" s="159">
        <f t="shared" si="57"/>
        <v>9.99999999891088E-05</v>
      </c>
      <c r="F687" s="230">
        <f t="shared" si="59"/>
        <v>0.37541765209711603</v>
      </c>
      <c r="G687" s="212">
        <f t="shared" si="60"/>
        <v>266.37</v>
      </c>
      <c r="H687" s="171">
        <v>10</v>
      </c>
      <c r="I687" s="168">
        <v>910.8</v>
      </c>
      <c r="J687" s="168">
        <v>644.43</v>
      </c>
    </row>
    <row r="688" spans="1:10" ht="23.25">
      <c r="A688" s="152"/>
      <c r="B688" s="171">
        <v>5</v>
      </c>
      <c r="C688" s="159">
        <v>84.9793</v>
      </c>
      <c r="D688" s="159">
        <v>84.9795</v>
      </c>
      <c r="E688" s="159">
        <f t="shared" si="57"/>
        <v>0.0002000000000066393</v>
      </c>
      <c r="F688" s="230">
        <f t="shared" si="59"/>
        <v>0.6469351447732147</v>
      </c>
      <c r="G688" s="212">
        <f t="shared" si="60"/>
        <v>309.15</v>
      </c>
      <c r="H688" s="171">
        <v>11</v>
      </c>
      <c r="I688" s="168">
        <v>862.01</v>
      </c>
      <c r="J688" s="168">
        <v>552.86</v>
      </c>
    </row>
    <row r="689" spans="1:10" ht="23.25">
      <c r="A689" s="152"/>
      <c r="B689" s="171">
        <v>6</v>
      </c>
      <c r="C689" s="159">
        <v>87.3971</v>
      </c>
      <c r="D689" s="159">
        <v>87.3984</v>
      </c>
      <c r="E689" s="159">
        <f t="shared" si="57"/>
        <v>0.001300000000000523</v>
      </c>
      <c r="F689" s="230">
        <f t="shared" si="59"/>
        <v>4.03526198162566</v>
      </c>
      <c r="G689" s="212">
        <f t="shared" si="60"/>
        <v>322.1600000000001</v>
      </c>
      <c r="H689" s="171">
        <v>12</v>
      </c>
      <c r="I689" s="168">
        <v>848.44</v>
      </c>
      <c r="J689" s="168">
        <v>526.28</v>
      </c>
    </row>
    <row r="690" spans="1:10" ht="23.25">
      <c r="A690" s="152">
        <v>23536</v>
      </c>
      <c r="B690" s="171">
        <v>31</v>
      </c>
      <c r="C690" s="159">
        <v>93.43</v>
      </c>
      <c r="D690" s="159">
        <v>93.4382</v>
      </c>
      <c r="E690" s="159">
        <f t="shared" si="57"/>
        <v>0.008199999999987995</v>
      </c>
      <c r="F690" s="230">
        <f t="shared" si="59"/>
        <v>29.12759306616935</v>
      </c>
      <c r="G690" s="212">
        <f t="shared" si="60"/>
        <v>281.52</v>
      </c>
      <c r="H690" s="171">
        <v>13</v>
      </c>
      <c r="I690" s="168">
        <v>822.54</v>
      </c>
      <c r="J690" s="168">
        <v>541.02</v>
      </c>
    </row>
    <row r="691" spans="1:10" ht="23.25">
      <c r="A691" s="152"/>
      <c r="B691" s="171">
        <v>32</v>
      </c>
      <c r="C691" s="159">
        <v>83.9712</v>
      </c>
      <c r="D691" s="159">
        <v>83.9779</v>
      </c>
      <c r="E691" s="159">
        <f t="shared" si="57"/>
        <v>0.006700000000009254</v>
      </c>
      <c r="F691" s="230">
        <f t="shared" si="59"/>
        <v>24.388468258624247</v>
      </c>
      <c r="G691" s="212">
        <f t="shared" si="60"/>
        <v>274.72</v>
      </c>
      <c r="H691" s="171">
        <v>14</v>
      </c>
      <c r="I691" s="168">
        <v>809.25</v>
      </c>
      <c r="J691" s="168">
        <v>534.53</v>
      </c>
    </row>
    <row r="692" spans="1:10" ht="23.25">
      <c r="A692" s="152"/>
      <c r="B692" s="171">
        <v>33</v>
      </c>
      <c r="C692" s="159">
        <v>88.4337</v>
      </c>
      <c r="D692" s="159">
        <v>88.4414</v>
      </c>
      <c r="E692" s="159">
        <f t="shared" si="57"/>
        <v>0.007699999999999818</v>
      </c>
      <c r="F692" s="230">
        <f t="shared" si="59"/>
        <v>22.591907989319655</v>
      </c>
      <c r="G692" s="212">
        <f t="shared" si="60"/>
        <v>340.83</v>
      </c>
      <c r="H692" s="171">
        <v>15</v>
      </c>
      <c r="I692" s="168">
        <v>706.67</v>
      </c>
      <c r="J692" s="168">
        <v>365.84</v>
      </c>
    </row>
    <row r="693" spans="1:10" ht="23.25">
      <c r="A693" s="152">
        <v>23540</v>
      </c>
      <c r="B693" s="171">
        <v>34</v>
      </c>
      <c r="C693" s="159">
        <v>87.0274</v>
      </c>
      <c r="D693" s="159">
        <v>87.0346</v>
      </c>
      <c r="E693" s="159">
        <f t="shared" si="57"/>
        <v>0.007199999999997431</v>
      </c>
      <c r="F693" s="230">
        <f t="shared" si="59"/>
        <v>23.057708319981526</v>
      </c>
      <c r="G693" s="212">
        <f t="shared" si="60"/>
        <v>312.26</v>
      </c>
      <c r="H693" s="171">
        <v>16</v>
      </c>
      <c r="I693" s="168">
        <v>656.64</v>
      </c>
      <c r="J693" s="168">
        <v>344.38</v>
      </c>
    </row>
    <row r="694" spans="1:10" ht="23.25">
      <c r="A694" s="152"/>
      <c r="B694" s="171">
        <v>35</v>
      </c>
      <c r="C694" s="159">
        <v>86.0764</v>
      </c>
      <c r="D694" s="159">
        <v>86.0871</v>
      </c>
      <c r="E694" s="159">
        <f t="shared" si="57"/>
        <v>0.010699999999999932</v>
      </c>
      <c r="F694" s="230">
        <f t="shared" si="59"/>
        <v>34.654748024355264</v>
      </c>
      <c r="G694" s="212">
        <f t="shared" si="60"/>
        <v>308.76</v>
      </c>
      <c r="H694" s="171">
        <v>17</v>
      </c>
      <c r="I694" s="168">
        <v>787.86</v>
      </c>
      <c r="J694" s="168">
        <v>479.1</v>
      </c>
    </row>
    <row r="695" spans="1:10" ht="23.25">
      <c r="A695" s="152"/>
      <c r="B695" s="171">
        <v>36</v>
      </c>
      <c r="C695" s="159">
        <v>85.0675</v>
      </c>
      <c r="D695" s="159">
        <v>85.0763</v>
      </c>
      <c r="E695" s="159">
        <f t="shared" si="57"/>
        <v>0.008800000000007913</v>
      </c>
      <c r="F695" s="230">
        <f t="shared" si="59"/>
        <v>30.727329864897207</v>
      </c>
      <c r="G695" s="212">
        <f t="shared" si="60"/>
        <v>286.39000000000004</v>
      </c>
      <c r="H695" s="171">
        <v>18</v>
      </c>
      <c r="I695" s="168">
        <v>739.07</v>
      </c>
      <c r="J695" s="168">
        <v>452.68</v>
      </c>
    </row>
    <row r="696" spans="1:10" ht="23.25">
      <c r="A696" s="152">
        <v>23560</v>
      </c>
      <c r="B696" s="171">
        <v>1</v>
      </c>
      <c r="C696" s="159">
        <v>85.4027</v>
      </c>
      <c r="D696" s="159">
        <v>85.4074</v>
      </c>
      <c r="E696" s="159">
        <f t="shared" si="57"/>
        <v>0.004699999999999704</v>
      </c>
      <c r="F696" s="230">
        <f t="shared" si="59"/>
        <v>13.095569796599902</v>
      </c>
      <c r="G696" s="212">
        <f t="shared" si="60"/>
        <v>358.9</v>
      </c>
      <c r="H696" s="171">
        <v>19</v>
      </c>
      <c r="I696" s="168">
        <v>661.03</v>
      </c>
      <c r="J696" s="168">
        <v>302.13</v>
      </c>
    </row>
    <row r="697" spans="1:10" ht="23.25">
      <c r="A697" s="152"/>
      <c r="B697" s="171">
        <v>2</v>
      </c>
      <c r="C697" s="159">
        <v>87.4753</v>
      </c>
      <c r="D697" s="159">
        <v>87.48</v>
      </c>
      <c r="E697" s="159">
        <f t="shared" si="57"/>
        <v>0.004699999999999704</v>
      </c>
      <c r="F697" s="230">
        <f t="shared" si="59"/>
        <v>15.05397008423723</v>
      </c>
      <c r="G697" s="212">
        <f t="shared" si="60"/>
        <v>312.2099999999999</v>
      </c>
      <c r="H697" s="171">
        <v>20</v>
      </c>
      <c r="I697" s="168">
        <v>867.42</v>
      </c>
      <c r="J697" s="168">
        <v>555.21</v>
      </c>
    </row>
    <row r="698" spans="1:10" ht="23.25">
      <c r="A698" s="152"/>
      <c r="B698" s="171">
        <v>3</v>
      </c>
      <c r="C698" s="159">
        <v>85.884</v>
      </c>
      <c r="D698" s="159">
        <v>85.8865</v>
      </c>
      <c r="E698" s="159">
        <f t="shared" si="57"/>
        <v>0.0024999999999977263</v>
      </c>
      <c r="F698" s="230">
        <f t="shared" si="59"/>
        <v>8.337780149405436</v>
      </c>
      <c r="G698" s="212">
        <f t="shared" si="60"/>
        <v>299.84000000000003</v>
      </c>
      <c r="H698" s="171">
        <v>21</v>
      </c>
      <c r="I698" s="168">
        <v>849.35</v>
      </c>
      <c r="J698" s="168">
        <v>549.51</v>
      </c>
    </row>
    <row r="699" spans="1:10" ht="23.25">
      <c r="A699" s="152">
        <v>23567</v>
      </c>
      <c r="B699" s="171">
        <v>4</v>
      </c>
      <c r="C699" s="159">
        <v>85.0519</v>
      </c>
      <c r="D699" s="159">
        <v>85.0844</v>
      </c>
      <c r="E699" s="159">
        <f t="shared" si="57"/>
        <v>0.03249999999999886</v>
      </c>
      <c r="F699" s="230">
        <f t="shared" si="59"/>
        <v>104.5755840144117</v>
      </c>
      <c r="G699" s="212">
        <f t="shared" si="60"/>
        <v>310.78</v>
      </c>
      <c r="H699" s="171">
        <v>22</v>
      </c>
      <c r="I699" s="168">
        <v>801.77</v>
      </c>
      <c r="J699" s="168">
        <v>490.99</v>
      </c>
    </row>
    <row r="700" spans="1:10" ht="23.25">
      <c r="A700" s="152"/>
      <c r="B700" s="171">
        <v>5</v>
      </c>
      <c r="C700" s="159">
        <v>85.0584</v>
      </c>
      <c r="D700" s="159">
        <v>85.1016</v>
      </c>
      <c r="E700" s="159">
        <f t="shared" si="57"/>
        <v>0.043199999999998795</v>
      </c>
      <c r="F700" s="230">
        <f t="shared" si="59"/>
        <v>121.47115060172868</v>
      </c>
      <c r="G700" s="212">
        <f t="shared" si="60"/>
        <v>355.64000000000004</v>
      </c>
      <c r="H700" s="171">
        <v>23</v>
      </c>
      <c r="I700" s="168">
        <v>689.98</v>
      </c>
      <c r="J700" s="168">
        <v>334.34</v>
      </c>
    </row>
    <row r="701" spans="1:10" ht="23.25">
      <c r="A701" s="152"/>
      <c r="B701" s="171">
        <v>6</v>
      </c>
      <c r="C701" s="159">
        <v>87.4742</v>
      </c>
      <c r="D701" s="159">
        <v>87.517</v>
      </c>
      <c r="E701" s="159">
        <f t="shared" si="57"/>
        <v>0.04279999999999973</v>
      </c>
      <c r="F701" s="230">
        <f t="shared" si="59"/>
        <v>126.89377093895378</v>
      </c>
      <c r="G701" s="212">
        <f t="shared" si="60"/>
        <v>337.29</v>
      </c>
      <c r="H701" s="171">
        <v>24</v>
      </c>
      <c r="I701" s="168">
        <v>704.61</v>
      </c>
      <c r="J701" s="168">
        <v>367.32</v>
      </c>
    </row>
    <row r="702" spans="1:10" ht="23.25">
      <c r="A702" s="152">
        <v>23579</v>
      </c>
      <c r="B702" s="171">
        <v>7</v>
      </c>
      <c r="C702" s="159">
        <v>86.4116</v>
      </c>
      <c r="D702" s="159">
        <v>86.4478</v>
      </c>
      <c r="E702" s="159">
        <f t="shared" si="57"/>
        <v>0.03619999999999379</v>
      </c>
      <c r="F702" s="230">
        <f t="shared" si="59"/>
        <v>113.74705420265136</v>
      </c>
      <c r="G702" s="212">
        <f t="shared" si="60"/>
        <v>318.25</v>
      </c>
      <c r="H702" s="171">
        <v>25</v>
      </c>
      <c r="I702" s="168">
        <v>831.59</v>
      </c>
      <c r="J702" s="168">
        <v>513.34</v>
      </c>
    </row>
    <row r="703" spans="1:10" ht="23.25">
      <c r="A703" s="152"/>
      <c r="B703" s="171">
        <v>8</v>
      </c>
      <c r="C703" s="159">
        <v>84.822</v>
      </c>
      <c r="D703" s="159">
        <v>84.8613</v>
      </c>
      <c r="E703" s="159">
        <f t="shared" si="57"/>
        <v>0.039299999999997226</v>
      </c>
      <c r="F703" s="230">
        <f t="shared" si="59"/>
        <v>107.81893004114465</v>
      </c>
      <c r="G703" s="212">
        <f t="shared" si="60"/>
        <v>364.5</v>
      </c>
      <c r="H703" s="171">
        <v>26</v>
      </c>
      <c r="I703" s="168">
        <v>730.27</v>
      </c>
      <c r="J703" s="168">
        <v>365.77</v>
      </c>
    </row>
    <row r="704" spans="1:10" ht="23.25">
      <c r="A704" s="152"/>
      <c r="B704" s="171">
        <v>9</v>
      </c>
      <c r="C704" s="159">
        <v>87.6523</v>
      </c>
      <c r="D704" s="159">
        <v>87.688</v>
      </c>
      <c r="E704" s="159">
        <f t="shared" si="57"/>
        <v>0.035700000000005616</v>
      </c>
      <c r="F704" s="230">
        <f t="shared" si="59"/>
        <v>110.08665083723093</v>
      </c>
      <c r="G704" s="212">
        <f t="shared" si="60"/>
        <v>324.28999999999996</v>
      </c>
      <c r="H704" s="171">
        <v>27</v>
      </c>
      <c r="I704" s="168">
        <v>704.64</v>
      </c>
      <c r="J704" s="168">
        <v>380.35</v>
      </c>
    </row>
    <row r="705" spans="1:10" ht="23.25">
      <c r="A705" s="152">
        <v>23593</v>
      </c>
      <c r="B705" s="171">
        <v>10</v>
      </c>
      <c r="C705" s="159">
        <v>85.0817</v>
      </c>
      <c r="D705" s="159">
        <v>85.0945</v>
      </c>
      <c r="E705" s="159">
        <f t="shared" si="57"/>
        <v>0.01279999999999859</v>
      </c>
      <c r="F705" s="230">
        <f t="shared" si="59"/>
        <v>36.86105111590666</v>
      </c>
      <c r="G705" s="212">
        <f t="shared" si="60"/>
        <v>347.25000000000006</v>
      </c>
      <c r="H705" s="171">
        <v>28</v>
      </c>
      <c r="I705" s="168">
        <v>697.07</v>
      </c>
      <c r="J705" s="168">
        <v>349.82</v>
      </c>
    </row>
    <row r="706" spans="1:10" ht="23.25">
      <c r="A706" s="152"/>
      <c r="B706" s="171">
        <v>11</v>
      </c>
      <c r="C706" s="159">
        <v>86.0795</v>
      </c>
      <c r="D706" s="159">
        <v>86.0935</v>
      </c>
      <c r="E706" s="159">
        <f t="shared" si="57"/>
        <v>0.014000000000010004</v>
      </c>
      <c r="F706" s="230">
        <f t="shared" si="59"/>
        <v>46.74613509636383</v>
      </c>
      <c r="G706" s="212">
        <f t="shared" si="60"/>
        <v>299.49</v>
      </c>
      <c r="H706" s="171">
        <v>29</v>
      </c>
      <c r="I706" s="168">
        <v>720.12</v>
      </c>
      <c r="J706" s="168">
        <v>420.63</v>
      </c>
    </row>
    <row r="707" spans="1:10" ht="23.25">
      <c r="A707" s="152"/>
      <c r="B707" s="171">
        <v>12</v>
      </c>
      <c r="C707" s="159">
        <v>84.8</v>
      </c>
      <c r="D707" s="159">
        <v>84.8126</v>
      </c>
      <c r="E707" s="159">
        <f t="shared" si="57"/>
        <v>0.012600000000006162</v>
      </c>
      <c r="F707" s="230">
        <f t="shared" si="59"/>
        <v>41.588276066957675</v>
      </c>
      <c r="G707" s="212">
        <f t="shared" si="60"/>
        <v>302.9699999999999</v>
      </c>
      <c r="H707" s="171">
        <v>30</v>
      </c>
      <c r="I707" s="168">
        <v>817.42</v>
      </c>
      <c r="J707" s="168">
        <v>514.45</v>
      </c>
    </row>
    <row r="708" spans="1:10" ht="23.25">
      <c r="A708" s="152">
        <v>23602</v>
      </c>
      <c r="B708" s="171">
        <v>13</v>
      </c>
      <c r="C708" s="159">
        <v>85.3234</v>
      </c>
      <c r="D708" s="159">
        <v>85.3333</v>
      </c>
      <c r="E708" s="159">
        <f t="shared" si="57"/>
        <v>0.009899999999987585</v>
      </c>
      <c r="F708" s="230">
        <f t="shared" si="59"/>
        <v>35.52334134697186</v>
      </c>
      <c r="G708" s="212">
        <f t="shared" si="60"/>
        <v>278.68999999999994</v>
      </c>
      <c r="H708" s="171">
        <v>31</v>
      </c>
      <c r="I708" s="168">
        <v>853.66</v>
      </c>
      <c r="J708" s="168">
        <v>574.97</v>
      </c>
    </row>
    <row r="709" spans="1:10" ht="23.25">
      <c r="A709" s="152"/>
      <c r="B709" s="171">
        <v>14</v>
      </c>
      <c r="C709" s="159">
        <v>87.798</v>
      </c>
      <c r="D709" s="159">
        <v>87.8146</v>
      </c>
      <c r="E709" s="159">
        <f t="shared" si="57"/>
        <v>0.01659999999999684</v>
      </c>
      <c r="F709" s="230">
        <f t="shared" si="59"/>
        <v>52.96407376682035</v>
      </c>
      <c r="G709" s="212">
        <f t="shared" si="60"/>
        <v>313.4200000000001</v>
      </c>
      <c r="H709" s="171">
        <v>32</v>
      </c>
      <c r="I709" s="168">
        <v>832.96</v>
      </c>
      <c r="J709" s="168">
        <v>519.54</v>
      </c>
    </row>
    <row r="710" spans="1:10" ht="23.25">
      <c r="A710" s="152"/>
      <c r="B710" s="171">
        <v>15</v>
      </c>
      <c r="C710" s="159">
        <v>87.0039</v>
      </c>
      <c r="D710" s="159">
        <v>87.0161</v>
      </c>
      <c r="E710" s="159">
        <f t="shared" si="57"/>
        <v>0.012199999999992883</v>
      </c>
      <c r="F710" s="230">
        <f t="shared" si="59"/>
        <v>35.47233448664811</v>
      </c>
      <c r="G710" s="212">
        <f t="shared" si="60"/>
        <v>343.93</v>
      </c>
      <c r="H710" s="171">
        <v>33</v>
      </c>
      <c r="I710" s="168">
        <v>737.36</v>
      </c>
      <c r="J710" s="168">
        <v>393.43</v>
      </c>
    </row>
    <row r="711" spans="1:10" ht="23.25">
      <c r="A711" s="152">
        <v>23619</v>
      </c>
      <c r="B711" s="171">
        <v>16</v>
      </c>
      <c r="C711" s="159">
        <v>85.6477</v>
      </c>
      <c r="D711" s="159">
        <v>85.6625</v>
      </c>
      <c r="E711" s="159">
        <f t="shared" si="57"/>
        <v>0.014799999999993929</v>
      </c>
      <c r="F711" s="230">
        <f t="shared" si="59"/>
        <v>42.80549530005475</v>
      </c>
      <c r="G711" s="212">
        <f t="shared" si="60"/>
        <v>345.74999999999994</v>
      </c>
      <c r="H711" s="171">
        <v>34</v>
      </c>
      <c r="I711" s="168">
        <v>703.79</v>
      </c>
      <c r="J711" s="168">
        <v>358.04</v>
      </c>
    </row>
    <row r="712" spans="1:10" ht="23.25">
      <c r="A712" s="152"/>
      <c r="B712" s="171">
        <v>17</v>
      </c>
      <c r="C712" s="159">
        <v>89.3721</v>
      </c>
      <c r="D712" s="159">
        <v>89.384</v>
      </c>
      <c r="E712" s="159">
        <f t="shared" si="57"/>
        <v>0.011899999999997135</v>
      </c>
      <c r="F712" s="230">
        <f t="shared" si="59"/>
        <v>37.43315508020489</v>
      </c>
      <c r="G712" s="212">
        <f t="shared" si="60"/>
        <v>317.9</v>
      </c>
      <c r="H712" s="171">
        <v>35</v>
      </c>
      <c r="I712" s="168">
        <v>817.64</v>
      </c>
      <c r="J712" s="168">
        <v>499.74</v>
      </c>
    </row>
    <row r="713" spans="1:10" ht="23.25">
      <c r="A713" s="152"/>
      <c r="B713" s="171">
        <v>18</v>
      </c>
      <c r="C713" s="159">
        <v>86.823</v>
      </c>
      <c r="D713" s="159">
        <v>86.8345</v>
      </c>
      <c r="E713" s="159">
        <f t="shared" si="57"/>
        <v>0.011500000000012278</v>
      </c>
      <c r="F713" s="230">
        <f t="shared" si="59"/>
        <v>41.67421634358498</v>
      </c>
      <c r="G713" s="212">
        <f t="shared" si="60"/>
        <v>275.95000000000005</v>
      </c>
      <c r="H713" s="171">
        <v>36</v>
      </c>
      <c r="I713" s="168">
        <v>823.74</v>
      </c>
      <c r="J713" s="168">
        <v>547.79</v>
      </c>
    </row>
    <row r="714" spans="1:10" ht="23.25">
      <c r="A714" s="152">
        <v>23623</v>
      </c>
      <c r="B714" s="171">
        <v>1</v>
      </c>
      <c r="C714" s="159">
        <v>85.4114</v>
      </c>
      <c r="D714" s="159">
        <v>85.4252</v>
      </c>
      <c r="E714" s="159">
        <f t="shared" si="57"/>
        <v>0.013800000000003365</v>
      </c>
      <c r="F714" s="230">
        <f t="shared" si="59"/>
        <v>40.69475981246016</v>
      </c>
      <c r="G714" s="212">
        <f t="shared" si="60"/>
        <v>339.10999999999996</v>
      </c>
      <c r="H714" s="171">
        <v>37</v>
      </c>
      <c r="I714" s="168">
        <v>731.77</v>
      </c>
      <c r="J714" s="168">
        <v>392.66</v>
      </c>
    </row>
    <row r="715" spans="1:10" ht="23.25">
      <c r="A715" s="152"/>
      <c r="B715" s="171">
        <v>2</v>
      </c>
      <c r="C715" s="159">
        <v>87.4786</v>
      </c>
      <c r="D715" s="159">
        <v>87.4912</v>
      </c>
      <c r="E715" s="159">
        <f t="shared" si="57"/>
        <v>0.012600000000006162</v>
      </c>
      <c r="F715" s="230">
        <f t="shared" si="59"/>
        <v>44.193469187352825</v>
      </c>
      <c r="G715" s="212">
        <f t="shared" si="60"/>
        <v>285.10999999999996</v>
      </c>
      <c r="H715" s="171">
        <v>38</v>
      </c>
      <c r="I715" s="168">
        <v>651.28</v>
      </c>
      <c r="J715" s="168">
        <v>366.17</v>
      </c>
    </row>
    <row r="716" spans="1:10" ht="23.25">
      <c r="A716" s="152"/>
      <c r="B716" s="171">
        <v>3</v>
      </c>
      <c r="C716" s="159">
        <v>85.8773</v>
      </c>
      <c r="D716" s="159">
        <v>85.8888</v>
      </c>
      <c r="E716" s="159">
        <f t="shared" si="57"/>
        <v>0.011499999999998067</v>
      </c>
      <c r="F716" s="230">
        <f t="shared" si="59"/>
        <v>38.88024883358601</v>
      </c>
      <c r="G716" s="212">
        <f t="shared" si="60"/>
        <v>295.78</v>
      </c>
      <c r="H716" s="171">
        <v>39</v>
      </c>
      <c r="I716" s="168">
        <v>849</v>
      </c>
      <c r="J716" s="168">
        <v>553.22</v>
      </c>
    </row>
    <row r="717" spans="1:10" ht="23.25">
      <c r="A717" s="152">
        <v>23633</v>
      </c>
      <c r="B717" s="171">
        <v>4</v>
      </c>
      <c r="C717" s="159">
        <v>85.0207</v>
      </c>
      <c r="D717" s="159">
        <v>85.0549</v>
      </c>
      <c r="E717" s="159">
        <f t="shared" si="57"/>
        <v>0.034199999999998454</v>
      </c>
      <c r="F717" s="230">
        <f t="shared" si="59"/>
        <v>105.76120233787444</v>
      </c>
      <c r="G717" s="212">
        <f t="shared" si="60"/>
        <v>323.37</v>
      </c>
      <c r="H717" s="171">
        <v>40</v>
      </c>
      <c r="I717" s="168">
        <v>701.34</v>
      </c>
      <c r="J717" s="168">
        <v>377.97</v>
      </c>
    </row>
    <row r="718" spans="1:10" ht="23.25">
      <c r="A718" s="152"/>
      <c r="B718" s="171">
        <v>5</v>
      </c>
      <c r="C718" s="159">
        <v>85.0373</v>
      </c>
      <c r="D718" s="159">
        <v>85.07</v>
      </c>
      <c r="E718" s="159">
        <f t="shared" si="57"/>
        <v>0.03269999999999129</v>
      </c>
      <c r="F718" s="230">
        <f t="shared" si="59"/>
        <v>91.82813816341277</v>
      </c>
      <c r="G718" s="212">
        <f t="shared" si="60"/>
        <v>356.1</v>
      </c>
      <c r="H718" s="171">
        <v>41</v>
      </c>
      <c r="I718" s="168">
        <v>599.13</v>
      </c>
      <c r="J718" s="168">
        <v>243.03</v>
      </c>
    </row>
    <row r="719" spans="1:10" ht="23.25">
      <c r="A719" s="152"/>
      <c r="B719" s="171">
        <v>6</v>
      </c>
      <c r="C719" s="159">
        <v>87.468</v>
      </c>
      <c r="D719" s="159">
        <v>87.4988</v>
      </c>
      <c r="E719" s="159">
        <f t="shared" si="57"/>
        <v>0.030799999999999272</v>
      </c>
      <c r="F719" s="230">
        <f t="shared" si="59"/>
        <v>100.37477594915846</v>
      </c>
      <c r="G719" s="212">
        <f t="shared" si="60"/>
        <v>306.84999999999997</v>
      </c>
      <c r="H719" s="171">
        <v>42</v>
      </c>
      <c r="I719" s="168">
        <v>701.55</v>
      </c>
      <c r="J719" s="168">
        <v>394.7</v>
      </c>
    </row>
    <row r="720" spans="1:10" ht="23.25">
      <c r="A720" s="152">
        <v>23644</v>
      </c>
      <c r="B720" s="171">
        <v>7</v>
      </c>
      <c r="C720" s="159">
        <v>86.3795</v>
      </c>
      <c r="D720" s="159">
        <v>86.4135</v>
      </c>
      <c r="E720" s="159">
        <f t="shared" si="57"/>
        <v>0.034000000000006025</v>
      </c>
      <c r="F720" s="230">
        <f t="shared" si="59"/>
        <v>102.81532553148276</v>
      </c>
      <c r="G720" s="212">
        <f t="shared" si="60"/>
        <v>330.68999999999994</v>
      </c>
      <c r="H720" s="171">
        <v>43</v>
      </c>
      <c r="I720" s="168">
        <v>694.3</v>
      </c>
      <c r="J720" s="168">
        <v>363.61</v>
      </c>
    </row>
    <row r="721" spans="1:10" ht="23.25">
      <c r="A721" s="152"/>
      <c r="B721" s="171">
        <v>8</v>
      </c>
      <c r="C721" s="159">
        <v>84.798</v>
      </c>
      <c r="D721" s="159">
        <v>84.8294</v>
      </c>
      <c r="E721" s="159">
        <f t="shared" si="57"/>
        <v>0.03140000000000498</v>
      </c>
      <c r="F721" s="230">
        <f t="shared" si="59"/>
        <v>107.0211315610258</v>
      </c>
      <c r="G721" s="212">
        <f t="shared" si="60"/>
        <v>293.4000000000001</v>
      </c>
      <c r="H721" s="171">
        <v>44</v>
      </c>
      <c r="I721" s="168">
        <v>831.2</v>
      </c>
      <c r="J721" s="168">
        <v>537.8</v>
      </c>
    </row>
    <row r="722" spans="1:10" ht="23.25">
      <c r="A722" s="152"/>
      <c r="B722" s="171">
        <v>9</v>
      </c>
      <c r="C722" s="159">
        <v>87.6396</v>
      </c>
      <c r="D722" s="159">
        <v>87.6656</v>
      </c>
      <c r="E722" s="159">
        <f t="shared" si="57"/>
        <v>0.02599999999999625</v>
      </c>
      <c r="F722" s="230">
        <f t="shared" si="59"/>
        <v>75.13365120646222</v>
      </c>
      <c r="G722" s="212">
        <f t="shared" si="60"/>
        <v>346.04999999999995</v>
      </c>
      <c r="H722" s="171">
        <v>45</v>
      </c>
      <c r="I722" s="168">
        <v>693.05</v>
      </c>
      <c r="J722" s="168">
        <v>347</v>
      </c>
    </row>
    <row r="723" spans="1:10" ht="23.25">
      <c r="A723" s="152">
        <v>23655</v>
      </c>
      <c r="B723" s="171">
        <v>1</v>
      </c>
      <c r="C723" s="159">
        <v>85.389</v>
      </c>
      <c r="D723" s="159">
        <v>85.3944</v>
      </c>
      <c r="E723" s="159">
        <f t="shared" si="57"/>
        <v>0.005400000000008731</v>
      </c>
      <c r="F723" s="230">
        <f t="shared" si="59"/>
        <v>16.751977664056867</v>
      </c>
      <c r="G723" s="212">
        <f t="shared" si="60"/>
        <v>322.35</v>
      </c>
      <c r="H723" s="171">
        <v>46</v>
      </c>
      <c r="I723" s="168">
        <v>719.83</v>
      </c>
      <c r="J723" s="168">
        <v>397.48</v>
      </c>
    </row>
    <row r="724" spans="1:10" ht="23.25">
      <c r="A724" s="152"/>
      <c r="B724" s="171">
        <v>2</v>
      </c>
      <c r="C724" s="159">
        <v>87.4773</v>
      </c>
      <c r="D724" s="159">
        <v>87.4809</v>
      </c>
      <c r="E724" s="159">
        <f t="shared" si="57"/>
        <v>0.0036000000000058208</v>
      </c>
      <c r="F724" s="230">
        <f t="shared" si="59"/>
        <v>10.859400923066636</v>
      </c>
      <c r="G724" s="212">
        <f t="shared" si="60"/>
        <v>331.51000000000005</v>
      </c>
      <c r="H724" s="171">
        <v>47</v>
      </c>
      <c r="I724" s="168">
        <v>745.09</v>
      </c>
      <c r="J724" s="168">
        <v>413.58</v>
      </c>
    </row>
    <row r="725" spans="1:10" ht="23.25">
      <c r="A725" s="152"/>
      <c r="B725" s="171">
        <v>3</v>
      </c>
      <c r="C725" s="159">
        <v>85.8671</v>
      </c>
      <c r="D725" s="159">
        <v>85.8708</v>
      </c>
      <c r="E725" s="159">
        <f t="shared" si="57"/>
        <v>0.0037000000000091404</v>
      </c>
      <c r="F725" s="230">
        <f t="shared" si="59"/>
        <v>12.473031283741706</v>
      </c>
      <c r="G725" s="212">
        <f t="shared" si="60"/>
        <v>296.64000000000004</v>
      </c>
      <c r="H725" s="171">
        <v>48</v>
      </c>
      <c r="I725" s="168">
        <v>759.23</v>
      </c>
      <c r="J725" s="168">
        <v>462.59</v>
      </c>
    </row>
    <row r="726" spans="1:10" ht="23.25">
      <c r="A726" s="152">
        <v>23662</v>
      </c>
      <c r="B726" s="171">
        <v>4</v>
      </c>
      <c r="C726" s="159">
        <v>85.0267</v>
      </c>
      <c r="D726" s="159">
        <v>85.0307</v>
      </c>
      <c r="E726" s="159">
        <f t="shared" si="57"/>
        <v>0.003999999999990678</v>
      </c>
      <c r="F726" s="230">
        <f t="shared" si="59"/>
        <v>12.61869459601463</v>
      </c>
      <c r="G726" s="212">
        <f t="shared" si="60"/>
        <v>316.99</v>
      </c>
      <c r="H726" s="171">
        <v>49</v>
      </c>
      <c r="I726" s="168">
        <v>795.85</v>
      </c>
      <c r="J726" s="168">
        <v>478.86</v>
      </c>
    </row>
    <row r="727" spans="1:10" ht="23.25">
      <c r="A727" s="152"/>
      <c r="B727" s="171">
        <v>5</v>
      </c>
      <c r="C727" s="159">
        <v>85.0411</v>
      </c>
      <c r="D727" s="159">
        <v>85.0463</v>
      </c>
      <c r="E727" s="159">
        <f t="shared" si="57"/>
        <v>0.005200000000002092</v>
      </c>
      <c r="F727" s="230">
        <f t="shared" si="59"/>
        <v>17.005690365629185</v>
      </c>
      <c r="G727" s="212">
        <f t="shared" si="60"/>
        <v>305.78</v>
      </c>
      <c r="H727" s="171">
        <v>50</v>
      </c>
      <c r="I727" s="168">
        <v>833.43</v>
      </c>
      <c r="J727" s="168">
        <v>527.65</v>
      </c>
    </row>
    <row r="728" spans="1:10" ht="23.25">
      <c r="A728" s="152"/>
      <c r="B728" s="171">
        <v>6</v>
      </c>
      <c r="C728" s="159">
        <v>87.4605</v>
      </c>
      <c r="D728" s="159">
        <v>87.462</v>
      </c>
      <c r="E728" s="159">
        <f t="shared" si="57"/>
        <v>0.0015000000000071623</v>
      </c>
      <c r="F728" s="230">
        <f t="shared" si="59"/>
        <v>4.381992930405661</v>
      </c>
      <c r="G728" s="212">
        <f t="shared" si="60"/>
        <v>342.31000000000006</v>
      </c>
      <c r="H728" s="171">
        <v>51</v>
      </c>
      <c r="I728" s="168">
        <v>730.71</v>
      </c>
      <c r="J728" s="168">
        <v>388.4</v>
      </c>
    </row>
    <row r="729" spans="1:10" ht="23.25">
      <c r="A729" s="152">
        <v>23671</v>
      </c>
      <c r="B729" s="171">
        <v>7</v>
      </c>
      <c r="C729" s="159">
        <v>86.3783</v>
      </c>
      <c r="D729" s="159">
        <v>86.3819</v>
      </c>
      <c r="E729" s="159">
        <f t="shared" si="57"/>
        <v>0.0036000000000058208</v>
      </c>
      <c r="F729" s="230">
        <f t="shared" si="59"/>
        <v>10.021992706232624</v>
      </c>
      <c r="G729" s="212">
        <f t="shared" si="60"/>
        <v>359.21</v>
      </c>
      <c r="H729" s="171">
        <v>52</v>
      </c>
      <c r="I729" s="168">
        <v>698.67</v>
      </c>
      <c r="J729" s="168">
        <v>339.46</v>
      </c>
    </row>
    <row r="730" spans="1:10" ht="23.25">
      <c r="A730" s="152"/>
      <c r="B730" s="171">
        <v>8</v>
      </c>
      <c r="C730" s="159">
        <v>84.7997</v>
      </c>
      <c r="D730" s="159">
        <v>84.801</v>
      </c>
      <c r="E730" s="159">
        <f t="shared" si="57"/>
        <v>0.001300000000000523</v>
      </c>
      <c r="F730" s="230">
        <f t="shared" si="59"/>
        <v>4.379021120357473</v>
      </c>
      <c r="G730" s="212">
        <f t="shared" si="60"/>
        <v>296.87</v>
      </c>
      <c r="H730" s="171">
        <v>53</v>
      </c>
      <c r="I730" s="168">
        <v>850.33</v>
      </c>
      <c r="J730" s="168">
        <v>553.46</v>
      </c>
    </row>
    <row r="731" spans="1:10" ht="23.25">
      <c r="A731" s="152"/>
      <c r="B731" s="171">
        <v>9</v>
      </c>
      <c r="C731" s="159">
        <v>87.6407</v>
      </c>
      <c r="D731" s="159">
        <v>87.6451</v>
      </c>
      <c r="E731" s="159">
        <f t="shared" si="57"/>
        <v>0.004400000000003956</v>
      </c>
      <c r="F731" s="230">
        <f t="shared" si="59"/>
        <v>12.507817385877415</v>
      </c>
      <c r="G731" s="212">
        <f t="shared" si="60"/>
        <v>351.78</v>
      </c>
      <c r="H731" s="171">
        <v>54</v>
      </c>
      <c r="I731" s="168">
        <v>698.38</v>
      </c>
      <c r="J731" s="168">
        <v>346.6</v>
      </c>
    </row>
    <row r="732" spans="1:10" ht="23.25">
      <c r="A732" s="152">
        <v>23686</v>
      </c>
      <c r="B732" s="171">
        <v>28</v>
      </c>
      <c r="C732" s="159">
        <v>91.7522</v>
      </c>
      <c r="D732" s="159">
        <v>91.7635</v>
      </c>
      <c r="E732" s="159">
        <f t="shared" si="57"/>
        <v>0.011299999999991428</v>
      </c>
      <c r="F732" s="230">
        <f t="shared" si="59"/>
        <v>37.340559117016156</v>
      </c>
      <c r="G732" s="212">
        <f t="shared" si="60"/>
        <v>302.62</v>
      </c>
      <c r="H732" s="171">
        <v>55</v>
      </c>
      <c r="I732" s="168">
        <v>803.38</v>
      </c>
      <c r="J732" s="168">
        <v>500.76</v>
      </c>
    </row>
    <row r="733" spans="1:10" ht="23.25">
      <c r="A733" s="152"/>
      <c r="B733" s="171">
        <v>29</v>
      </c>
      <c r="C733" s="159">
        <v>85.2566</v>
      </c>
      <c r="D733" s="159">
        <v>85.2674</v>
      </c>
      <c r="E733" s="159">
        <f t="shared" si="57"/>
        <v>0.01079999999998904</v>
      </c>
      <c r="F733" s="230">
        <f t="shared" si="59"/>
        <v>34.30858667679736</v>
      </c>
      <c r="G733" s="212">
        <f t="shared" si="60"/>
        <v>314.78999999999996</v>
      </c>
      <c r="H733" s="171">
        <v>56</v>
      </c>
      <c r="I733" s="168">
        <v>879.9</v>
      </c>
      <c r="J733" s="168">
        <v>565.11</v>
      </c>
    </row>
    <row r="734" spans="1:10" ht="23.25">
      <c r="A734" s="152"/>
      <c r="B734" s="171">
        <v>30</v>
      </c>
      <c r="C734" s="159">
        <v>85.3208</v>
      </c>
      <c r="D734" s="159">
        <v>85.3331</v>
      </c>
      <c r="E734" s="159">
        <f t="shared" si="57"/>
        <v>0.012299999999996203</v>
      </c>
      <c r="F734" s="230">
        <f t="shared" si="59"/>
        <v>39.588027035713566</v>
      </c>
      <c r="G734" s="212">
        <f t="shared" si="60"/>
        <v>310.69999999999993</v>
      </c>
      <c r="H734" s="171">
        <v>57</v>
      </c>
      <c r="I734" s="168">
        <v>832.78</v>
      </c>
      <c r="J734" s="168">
        <v>522.08</v>
      </c>
    </row>
    <row r="735" spans="1:10" ht="23.25">
      <c r="A735" s="152">
        <v>23690</v>
      </c>
      <c r="B735" s="171">
        <v>31</v>
      </c>
      <c r="C735" s="159">
        <v>91.3833</v>
      </c>
      <c r="D735" s="159">
        <v>91.4027</v>
      </c>
      <c r="E735" s="159">
        <f t="shared" si="57"/>
        <v>0.019399999999990314</v>
      </c>
      <c r="F735" s="230">
        <f t="shared" si="59"/>
        <v>62.13567356348189</v>
      </c>
      <c r="G735" s="212">
        <f t="shared" si="60"/>
        <v>312.22</v>
      </c>
      <c r="H735" s="171">
        <v>58</v>
      </c>
      <c r="I735" s="168">
        <v>683.2</v>
      </c>
      <c r="J735" s="168">
        <v>370.98</v>
      </c>
    </row>
    <row r="736" spans="1:10" ht="23.25">
      <c r="A736" s="152"/>
      <c r="B736" s="171">
        <v>32</v>
      </c>
      <c r="C736" s="159">
        <v>83.9923</v>
      </c>
      <c r="D736" s="159">
        <v>84.0033</v>
      </c>
      <c r="E736" s="159">
        <f t="shared" si="57"/>
        <v>0.01099999999999568</v>
      </c>
      <c r="F736" s="230">
        <f t="shared" si="59"/>
        <v>32.99835008248291</v>
      </c>
      <c r="G736" s="212">
        <f t="shared" si="60"/>
        <v>333.3500000000001</v>
      </c>
      <c r="H736" s="171">
        <v>59</v>
      </c>
      <c r="I736" s="168">
        <v>790.44</v>
      </c>
      <c r="J736" s="168">
        <v>457.09</v>
      </c>
    </row>
    <row r="737" spans="1:10" ht="23.25">
      <c r="A737" s="152"/>
      <c r="B737" s="171">
        <v>33</v>
      </c>
      <c r="C737" s="159">
        <v>88.4174</v>
      </c>
      <c r="D737" s="159">
        <v>88.431</v>
      </c>
      <c r="E737" s="159">
        <f t="shared" si="57"/>
        <v>0.013599999999996726</v>
      </c>
      <c r="F737" s="230">
        <f t="shared" si="59"/>
        <v>42.03238966496701</v>
      </c>
      <c r="G737" s="212">
        <f t="shared" si="60"/>
        <v>323.56</v>
      </c>
      <c r="H737" s="171">
        <v>60</v>
      </c>
      <c r="I737" s="168">
        <v>718.98</v>
      </c>
      <c r="J737" s="168">
        <v>395.42</v>
      </c>
    </row>
    <row r="738" spans="1:10" ht="23.25">
      <c r="A738" s="152">
        <v>23707</v>
      </c>
      <c r="B738" s="171">
        <v>34</v>
      </c>
      <c r="C738" s="159">
        <v>87.0202</v>
      </c>
      <c r="D738" s="159">
        <v>87.0308</v>
      </c>
      <c r="E738" s="159">
        <f t="shared" si="57"/>
        <v>0.010599999999996612</v>
      </c>
      <c r="F738" s="230">
        <f t="shared" si="59"/>
        <v>32.34567147782068</v>
      </c>
      <c r="G738" s="212">
        <f t="shared" si="60"/>
        <v>327.7099999999999</v>
      </c>
      <c r="H738" s="171">
        <v>61</v>
      </c>
      <c r="I738" s="168">
        <v>835.06</v>
      </c>
      <c r="J738" s="168">
        <v>507.35</v>
      </c>
    </row>
    <row r="739" spans="1:10" ht="23.25">
      <c r="A739" s="152"/>
      <c r="B739" s="171">
        <v>35</v>
      </c>
      <c r="C739" s="159">
        <v>86.0817</v>
      </c>
      <c r="D739" s="159">
        <v>86.0936</v>
      </c>
      <c r="E739" s="159">
        <f t="shared" si="57"/>
        <v>0.011899999999997135</v>
      </c>
      <c r="F739" s="230">
        <f t="shared" si="59"/>
        <v>33.33053244824563</v>
      </c>
      <c r="G739" s="212">
        <f t="shared" si="60"/>
        <v>357.03</v>
      </c>
      <c r="H739" s="171">
        <v>62</v>
      </c>
      <c r="I739" s="168">
        <v>686.56</v>
      </c>
      <c r="J739" s="168">
        <v>329.53</v>
      </c>
    </row>
    <row r="740" spans="1:10" ht="23.25">
      <c r="A740" s="152"/>
      <c r="B740" s="171">
        <v>36</v>
      </c>
      <c r="C740" s="159">
        <v>85.0372</v>
      </c>
      <c r="D740" s="159">
        <v>85.0458</v>
      </c>
      <c r="E740" s="159">
        <f t="shared" si="57"/>
        <v>0.008600000000001273</v>
      </c>
      <c r="F740" s="230">
        <f t="shared" si="59"/>
        <v>31.039087595197152</v>
      </c>
      <c r="G740" s="212">
        <f t="shared" si="60"/>
        <v>277.06999999999994</v>
      </c>
      <c r="H740" s="171">
        <v>63</v>
      </c>
      <c r="I740" s="168">
        <v>865.26</v>
      </c>
      <c r="J740" s="168">
        <v>588.19</v>
      </c>
    </row>
    <row r="741" spans="1:10" ht="23.25">
      <c r="A741" s="152">
        <v>23716</v>
      </c>
      <c r="B741" s="171">
        <v>19</v>
      </c>
      <c r="C741" s="159">
        <v>86.2124</v>
      </c>
      <c r="D741" s="159">
        <v>86.2159</v>
      </c>
      <c r="E741" s="159">
        <f t="shared" si="57"/>
        <v>0.003500000000002501</v>
      </c>
      <c r="F741" s="230">
        <f t="shared" si="59"/>
        <v>11.75167041601753</v>
      </c>
      <c r="G741" s="212">
        <f t="shared" si="60"/>
        <v>297.83</v>
      </c>
      <c r="H741" s="171">
        <v>64</v>
      </c>
      <c r="I741" s="168">
        <v>706.17</v>
      </c>
      <c r="J741" s="168">
        <v>408.34</v>
      </c>
    </row>
    <row r="742" spans="1:10" ht="23.25">
      <c r="A742" s="152"/>
      <c r="B742" s="171">
        <v>20</v>
      </c>
      <c r="C742" s="159">
        <v>87.484</v>
      </c>
      <c r="D742" s="159">
        <v>87.4892</v>
      </c>
      <c r="E742" s="159">
        <f t="shared" si="57"/>
        <v>0.005200000000002092</v>
      </c>
      <c r="F742" s="230">
        <f aca="true" t="shared" si="61" ref="F742:F767">((10^6)*E742/G742)</f>
        <v>14.74466214875689</v>
      </c>
      <c r="G742" s="212">
        <f t="shared" si="60"/>
        <v>352.66999999999996</v>
      </c>
      <c r="H742" s="171">
        <v>65</v>
      </c>
      <c r="I742" s="168">
        <v>721.78</v>
      </c>
      <c r="J742" s="168">
        <v>369.11</v>
      </c>
    </row>
    <row r="743" spans="1:10" ht="23.25">
      <c r="A743" s="152"/>
      <c r="B743" s="171">
        <v>21</v>
      </c>
      <c r="C743" s="159">
        <v>90.1153</v>
      </c>
      <c r="D743" s="159">
        <v>90.1204</v>
      </c>
      <c r="E743" s="159">
        <f t="shared" si="57"/>
        <v>0.005099999999998772</v>
      </c>
      <c r="F743" s="230">
        <f t="shared" si="61"/>
        <v>15.650412741273426</v>
      </c>
      <c r="G743" s="212">
        <f t="shared" si="60"/>
        <v>325.87000000000006</v>
      </c>
      <c r="H743" s="171">
        <v>66</v>
      </c>
      <c r="I743" s="168">
        <v>772.95</v>
      </c>
      <c r="J743" s="168">
        <v>447.08</v>
      </c>
    </row>
    <row r="744" spans="1:10" ht="23.25">
      <c r="A744" s="152">
        <v>23725</v>
      </c>
      <c r="B744" s="171">
        <v>22</v>
      </c>
      <c r="C744" s="159">
        <v>86.2552</v>
      </c>
      <c r="D744" s="159">
        <v>86.2577</v>
      </c>
      <c r="E744" s="159">
        <f t="shared" si="57"/>
        <v>0.0024999999999977263</v>
      </c>
      <c r="F744" s="230">
        <f t="shared" si="61"/>
        <v>7.78161670868032</v>
      </c>
      <c r="G744" s="212">
        <f aca="true" t="shared" si="62" ref="G744:G767">I744-J744</f>
        <v>321.27</v>
      </c>
      <c r="H744" s="171">
        <v>67</v>
      </c>
      <c r="I744" s="168">
        <v>818.65</v>
      </c>
      <c r="J744" s="168">
        <v>497.38</v>
      </c>
    </row>
    <row r="745" spans="1:10" ht="23.25">
      <c r="A745" s="152"/>
      <c r="B745" s="171">
        <v>23</v>
      </c>
      <c r="C745" s="159">
        <v>87.7402</v>
      </c>
      <c r="D745" s="159">
        <v>87.7487</v>
      </c>
      <c r="E745" s="159">
        <f t="shared" si="57"/>
        <v>0.008499999999997954</v>
      </c>
      <c r="F745" s="230">
        <f t="shared" si="61"/>
        <v>23.554841212652978</v>
      </c>
      <c r="G745" s="212">
        <f t="shared" si="62"/>
        <v>360.86</v>
      </c>
      <c r="H745" s="171">
        <v>68</v>
      </c>
      <c r="I745" s="168">
        <v>741.23</v>
      </c>
      <c r="J745" s="168">
        <v>380.37</v>
      </c>
    </row>
    <row r="746" spans="1:10" ht="23.25">
      <c r="A746" s="152"/>
      <c r="B746" s="171">
        <v>24</v>
      </c>
      <c r="C746" s="159">
        <v>87.941</v>
      </c>
      <c r="D746" s="159">
        <v>87.9542</v>
      </c>
      <c r="E746" s="159">
        <f t="shared" si="57"/>
        <v>0.013199999999997658</v>
      </c>
      <c r="F746" s="230">
        <f t="shared" si="61"/>
        <v>36.44898522710936</v>
      </c>
      <c r="G746" s="212">
        <f t="shared" si="62"/>
        <v>362.15000000000003</v>
      </c>
      <c r="H746" s="171">
        <v>69</v>
      </c>
      <c r="I746" s="168">
        <v>696.47</v>
      </c>
      <c r="J746" s="168">
        <v>334.32</v>
      </c>
    </row>
    <row r="747" spans="1:10" ht="23.25">
      <c r="A747" s="152">
        <v>23733</v>
      </c>
      <c r="B747" s="171">
        <v>25</v>
      </c>
      <c r="C747" s="159">
        <v>87.28</v>
      </c>
      <c r="D747" s="159">
        <v>87.2867</v>
      </c>
      <c r="E747" s="159">
        <f t="shared" si="57"/>
        <v>0.006699999999995043</v>
      </c>
      <c r="F747" s="230">
        <f t="shared" si="61"/>
        <v>26.058885301991534</v>
      </c>
      <c r="G747" s="212">
        <f t="shared" si="62"/>
        <v>257.11</v>
      </c>
      <c r="H747" s="171">
        <v>70</v>
      </c>
      <c r="I747" s="168">
        <v>898.74</v>
      </c>
      <c r="J747" s="168">
        <v>641.63</v>
      </c>
    </row>
    <row r="748" spans="1:10" ht="23.25">
      <c r="A748" s="152"/>
      <c r="B748" s="171">
        <v>26</v>
      </c>
      <c r="C748" s="159">
        <v>88.7932</v>
      </c>
      <c r="D748" s="159">
        <v>88.8039</v>
      </c>
      <c r="E748" s="159">
        <f t="shared" si="57"/>
        <v>0.010699999999999932</v>
      </c>
      <c r="F748" s="230">
        <f t="shared" si="61"/>
        <v>27.628589134476172</v>
      </c>
      <c r="G748" s="212">
        <f t="shared" si="62"/>
        <v>387.28</v>
      </c>
      <c r="H748" s="171">
        <v>71</v>
      </c>
      <c r="I748" s="168">
        <v>660.67</v>
      </c>
      <c r="J748" s="168">
        <v>273.39</v>
      </c>
    </row>
    <row r="749" spans="1:10" ht="23.25">
      <c r="A749" s="152"/>
      <c r="B749" s="171">
        <v>27</v>
      </c>
      <c r="C749" s="159">
        <v>88.0608</v>
      </c>
      <c r="D749" s="159">
        <v>88.0716</v>
      </c>
      <c r="E749" s="159">
        <f t="shared" si="57"/>
        <v>0.010800000000003251</v>
      </c>
      <c r="F749" s="230">
        <f t="shared" si="61"/>
        <v>31.88003660301459</v>
      </c>
      <c r="G749" s="212">
        <f t="shared" si="62"/>
        <v>338.77</v>
      </c>
      <c r="H749" s="171">
        <v>72</v>
      </c>
      <c r="I749" s="168">
        <v>727.64</v>
      </c>
      <c r="J749" s="168">
        <v>388.87</v>
      </c>
    </row>
    <row r="750" spans="1:10" ht="23.25">
      <c r="A750" s="152">
        <v>23750</v>
      </c>
      <c r="B750" s="171">
        <v>13</v>
      </c>
      <c r="C750" s="159">
        <v>85.2841</v>
      </c>
      <c r="D750" s="159">
        <v>85.2868</v>
      </c>
      <c r="E750" s="159">
        <f t="shared" si="57"/>
        <v>0.0027000000000043656</v>
      </c>
      <c r="F750" s="230">
        <f t="shared" si="61"/>
        <v>9.834632476157813</v>
      </c>
      <c r="G750" s="212">
        <f t="shared" si="62"/>
        <v>274.53999999999996</v>
      </c>
      <c r="H750" s="171">
        <v>73</v>
      </c>
      <c r="I750" s="168">
        <v>848.11</v>
      </c>
      <c r="J750" s="168">
        <v>573.57</v>
      </c>
    </row>
    <row r="751" spans="1:10" ht="23.25">
      <c r="A751" s="152"/>
      <c r="B751" s="171">
        <v>14</v>
      </c>
      <c r="C751" s="159">
        <v>87.7809</v>
      </c>
      <c r="D751" s="159">
        <v>87.7857</v>
      </c>
      <c r="E751" s="159">
        <f t="shared" si="57"/>
        <v>0.004800000000003024</v>
      </c>
      <c r="F751" s="230">
        <f t="shared" si="61"/>
        <v>17.205534446924595</v>
      </c>
      <c r="G751" s="212">
        <f t="shared" si="62"/>
        <v>278.98</v>
      </c>
      <c r="H751" s="171">
        <v>74</v>
      </c>
      <c r="I751" s="168">
        <v>837.64</v>
      </c>
      <c r="J751" s="168">
        <v>558.66</v>
      </c>
    </row>
    <row r="752" spans="1:10" ht="23.25">
      <c r="A752" s="152"/>
      <c r="B752" s="171">
        <v>15</v>
      </c>
      <c r="C752" s="159">
        <v>86.9907</v>
      </c>
      <c r="D752" s="159">
        <v>86.994</v>
      </c>
      <c r="E752" s="159">
        <f t="shared" si="57"/>
        <v>0.003299999999995862</v>
      </c>
      <c r="F752" s="230">
        <f t="shared" si="61"/>
        <v>9.997576345115919</v>
      </c>
      <c r="G752" s="212">
        <f t="shared" si="62"/>
        <v>330.0799999999999</v>
      </c>
      <c r="H752" s="171">
        <v>75</v>
      </c>
      <c r="I752" s="168">
        <v>849.05</v>
      </c>
      <c r="J752" s="168">
        <v>518.97</v>
      </c>
    </row>
    <row r="753" spans="1:10" ht="23.25">
      <c r="A753" s="152">
        <v>23768</v>
      </c>
      <c r="B753" s="171">
        <v>16</v>
      </c>
      <c r="C753" s="159">
        <v>85.6814</v>
      </c>
      <c r="D753" s="159">
        <v>85.6848</v>
      </c>
      <c r="E753" s="159">
        <f t="shared" si="57"/>
        <v>0.0033999999999991815</v>
      </c>
      <c r="F753" s="230">
        <f t="shared" si="61"/>
        <v>12.975613479369468</v>
      </c>
      <c r="G753" s="212">
        <f t="shared" si="62"/>
        <v>262.03</v>
      </c>
      <c r="H753" s="171">
        <v>76</v>
      </c>
      <c r="I753" s="168">
        <v>798.23</v>
      </c>
      <c r="J753" s="168">
        <v>536.2</v>
      </c>
    </row>
    <row r="754" spans="1:10" ht="23.25">
      <c r="A754" s="152"/>
      <c r="B754" s="171">
        <v>17</v>
      </c>
      <c r="C754" s="159">
        <v>89.3769</v>
      </c>
      <c r="D754" s="159">
        <v>89.3793</v>
      </c>
      <c r="E754" s="159">
        <f t="shared" si="57"/>
        <v>0.0023999999999944066</v>
      </c>
      <c r="F754" s="230">
        <f t="shared" si="61"/>
        <v>8.616356717148006</v>
      </c>
      <c r="G754" s="212">
        <f t="shared" si="62"/>
        <v>278.5400000000001</v>
      </c>
      <c r="H754" s="171">
        <v>77</v>
      </c>
      <c r="I754" s="168">
        <v>828.08</v>
      </c>
      <c r="J754" s="168">
        <v>549.54</v>
      </c>
    </row>
    <row r="755" spans="1:10" ht="23.25">
      <c r="A755" s="152"/>
      <c r="B755" s="171">
        <v>18</v>
      </c>
      <c r="C755" s="159">
        <v>86.8053</v>
      </c>
      <c r="D755" s="159">
        <v>86.81</v>
      </c>
      <c r="E755" s="159">
        <f t="shared" si="57"/>
        <v>0.004699999999999704</v>
      </c>
      <c r="F755" s="230">
        <f t="shared" si="61"/>
        <v>13.277211220655115</v>
      </c>
      <c r="G755" s="212">
        <f t="shared" si="62"/>
        <v>353.99</v>
      </c>
      <c r="H755" s="171">
        <v>78</v>
      </c>
      <c r="I755" s="168">
        <v>697.12</v>
      </c>
      <c r="J755" s="168">
        <v>343.13</v>
      </c>
    </row>
    <row r="756" spans="1:10" ht="23.25">
      <c r="A756" s="152">
        <v>23770</v>
      </c>
      <c r="B756" s="171">
        <v>19</v>
      </c>
      <c r="C756" s="159">
        <v>86.183</v>
      </c>
      <c r="D756" s="159">
        <v>86.189</v>
      </c>
      <c r="E756" s="159">
        <f t="shared" si="57"/>
        <v>0.0059999999999860165</v>
      </c>
      <c r="F756" s="230">
        <f t="shared" si="61"/>
        <v>19.22337562471491</v>
      </c>
      <c r="G756" s="212">
        <f t="shared" si="62"/>
        <v>312.1199999999999</v>
      </c>
      <c r="H756" s="171">
        <v>79</v>
      </c>
      <c r="I756" s="168">
        <v>829.31</v>
      </c>
      <c r="J756" s="168">
        <v>517.19</v>
      </c>
    </row>
    <row r="757" spans="1:10" ht="23.25">
      <c r="A757" s="152"/>
      <c r="B757" s="171">
        <v>20</v>
      </c>
      <c r="C757" s="159">
        <v>87.4417</v>
      </c>
      <c r="D757" s="159">
        <v>87.4499</v>
      </c>
      <c r="E757" s="159">
        <f t="shared" si="57"/>
        <v>0.008200000000002206</v>
      </c>
      <c r="F757" s="230">
        <f t="shared" si="61"/>
        <v>26.048284625165838</v>
      </c>
      <c r="G757" s="212">
        <f t="shared" si="62"/>
        <v>314.79999999999995</v>
      </c>
      <c r="H757" s="171">
        <v>80</v>
      </c>
      <c r="I757" s="168">
        <v>700.52</v>
      </c>
      <c r="J757" s="168">
        <v>385.72</v>
      </c>
    </row>
    <row r="758" spans="1:10" ht="23.25">
      <c r="A758" s="152"/>
      <c r="B758" s="171">
        <v>21</v>
      </c>
      <c r="C758" s="159">
        <v>90.065</v>
      </c>
      <c r="D758" s="159">
        <v>90.07</v>
      </c>
      <c r="E758" s="159">
        <f t="shared" si="57"/>
        <v>0.0049999999999954525</v>
      </c>
      <c r="F758" s="230">
        <f t="shared" si="61"/>
        <v>13.830493471994501</v>
      </c>
      <c r="G758" s="212">
        <f t="shared" si="62"/>
        <v>361.52000000000004</v>
      </c>
      <c r="H758" s="171">
        <v>81</v>
      </c>
      <c r="I758" s="168">
        <v>739.33</v>
      </c>
      <c r="J758" s="168">
        <v>377.81</v>
      </c>
    </row>
    <row r="759" spans="1:10" ht="23.25">
      <c r="A759" s="152">
        <v>23772</v>
      </c>
      <c r="B759" s="171">
        <v>22</v>
      </c>
      <c r="C759" s="159">
        <v>86.2112</v>
      </c>
      <c r="D759" s="159">
        <v>86.2143</v>
      </c>
      <c r="E759" s="159">
        <f t="shared" si="57"/>
        <v>0.0030999999999892225</v>
      </c>
      <c r="F759" s="230">
        <f t="shared" si="61"/>
        <v>10.105949470217514</v>
      </c>
      <c r="G759" s="212">
        <f t="shared" si="62"/>
        <v>306.75</v>
      </c>
      <c r="H759" s="171">
        <v>82</v>
      </c>
      <c r="I759" s="168">
        <v>848.04</v>
      </c>
      <c r="J759" s="168">
        <v>541.29</v>
      </c>
    </row>
    <row r="760" spans="1:10" ht="23.25">
      <c r="A760" s="152"/>
      <c r="B760" s="171">
        <v>23</v>
      </c>
      <c r="C760" s="159">
        <v>87.6942</v>
      </c>
      <c r="D760" s="159">
        <v>87.6999</v>
      </c>
      <c r="E760" s="159">
        <f t="shared" si="57"/>
        <v>0.005700000000004479</v>
      </c>
      <c r="F760" s="230">
        <f t="shared" si="61"/>
        <v>17.550341769827206</v>
      </c>
      <c r="G760" s="212">
        <f t="shared" si="62"/>
        <v>324.78</v>
      </c>
      <c r="H760" s="171">
        <v>83</v>
      </c>
      <c r="I760" s="168">
        <v>710.56</v>
      </c>
      <c r="J760" s="168">
        <v>385.78</v>
      </c>
    </row>
    <row r="761" spans="1:10" ht="23.25">
      <c r="A761" s="152"/>
      <c r="B761" s="171">
        <v>24</v>
      </c>
      <c r="C761" s="159">
        <v>87.8985</v>
      </c>
      <c r="D761" s="159">
        <v>87.9047</v>
      </c>
      <c r="E761" s="159">
        <f t="shared" si="57"/>
        <v>0.006200000000006867</v>
      </c>
      <c r="F761" s="230">
        <f t="shared" si="61"/>
        <v>16.626441405220884</v>
      </c>
      <c r="G761" s="212">
        <f t="shared" si="62"/>
        <v>372.9</v>
      </c>
      <c r="H761" s="171">
        <v>84</v>
      </c>
      <c r="I761" s="168">
        <v>710.91</v>
      </c>
      <c r="J761" s="168">
        <v>338.01</v>
      </c>
    </row>
    <row r="762" spans="1:10" ht="23.25">
      <c r="A762" s="152">
        <v>23796</v>
      </c>
      <c r="B762" s="171">
        <v>1</v>
      </c>
      <c r="C762" s="159">
        <v>85.4235</v>
      </c>
      <c r="D762" s="159">
        <v>85.4294</v>
      </c>
      <c r="E762" s="159">
        <f t="shared" si="57"/>
        <v>0.005899999999996908</v>
      </c>
      <c r="F762" s="230">
        <f t="shared" si="61"/>
        <v>20.14958505514466</v>
      </c>
      <c r="G762" s="212">
        <f t="shared" si="62"/>
        <v>292.81</v>
      </c>
      <c r="H762" s="171">
        <v>85</v>
      </c>
      <c r="I762" s="168">
        <v>801.37</v>
      </c>
      <c r="J762" s="168">
        <v>508.56</v>
      </c>
    </row>
    <row r="763" spans="1:10" ht="23.25">
      <c r="A763" s="152"/>
      <c r="B763" s="171">
        <v>2</v>
      </c>
      <c r="C763" s="159">
        <v>87.4837</v>
      </c>
      <c r="D763" s="159">
        <v>87.4847</v>
      </c>
      <c r="E763" s="159">
        <f t="shared" si="57"/>
        <v>0.0010000000000047748</v>
      </c>
      <c r="F763" s="230">
        <f t="shared" si="61"/>
        <v>2.790801518209351</v>
      </c>
      <c r="G763" s="212">
        <f t="shared" si="62"/>
        <v>358.32000000000005</v>
      </c>
      <c r="H763" s="171">
        <v>86</v>
      </c>
      <c r="I763" s="168">
        <v>724.7</v>
      </c>
      <c r="J763" s="168">
        <v>366.38</v>
      </c>
    </row>
    <row r="764" spans="1:10" ht="23.25">
      <c r="A764" s="152"/>
      <c r="B764" s="171">
        <v>3</v>
      </c>
      <c r="C764" s="159">
        <v>85.8939</v>
      </c>
      <c r="D764" s="159">
        <v>85.8979</v>
      </c>
      <c r="E764" s="159">
        <f t="shared" si="57"/>
        <v>0.0040000000000048885</v>
      </c>
      <c r="F764" s="230">
        <f t="shared" si="61"/>
        <v>12.502734973290684</v>
      </c>
      <c r="G764" s="212">
        <f t="shared" si="62"/>
        <v>319.93</v>
      </c>
      <c r="H764" s="171">
        <v>87</v>
      </c>
      <c r="I764" s="168">
        <v>713.36</v>
      </c>
      <c r="J764" s="168">
        <v>393.43</v>
      </c>
    </row>
    <row r="765" spans="1:10" ht="23.25">
      <c r="A765" s="152">
        <v>23803</v>
      </c>
      <c r="B765" s="171">
        <v>1</v>
      </c>
      <c r="C765" s="159">
        <v>85.4067</v>
      </c>
      <c r="D765" s="159">
        <v>85.4139</v>
      </c>
      <c r="E765" s="159">
        <f t="shared" si="57"/>
        <v>0.007199999999997431</v>
      </c>
      <c r="F765" s="230">
        <f t="shared" si="61"/>
        <v>22.082502683629595</v>
      </c>
      <c r="G765" s="212">
        <f t="shared" si="62"/>
        <v>326.05000000000007</v>
      </c>
      <c r="H765" s="171">
        <v>88</v>
      </c>
      <c r="I765" s="168">
        <v>654.44</v>
      </c>
      <c r="J765" s="168">
        <v>328.39</v>
      </c>
    </row>
    <row r="766" spans="1:10" ht="23.25">
      <c r="A766" s="152"/>
      <c r="B766" s="171">
        <v>2</v>
      </c>
      <c r="C766" s="159">
        <v>87.4761</v>
      </c>
      <c r="D766" s="159">
        <v>87.4819</v>
      </c>
      <c r="E766" s="159">
        <f t="shared" si="57"/>
        <v>0.005799999999993588</v>
      </c>
      <c r="F766" s="230">
        <f t="shared" si="61"/>
        <v>18.658516969578855</v>
      </c>
      <c r="G766" s="212">
        <f t="shared" si="62"/>
        <v>310.85</v>
      </c>
      <c r="H766" s="171">
        <v>89</v>
      </c>
      <c r="I766" s="168">
        <v>868.57</v>
      </c>
      <c r="J766" s="168">
        <v>557.72</v>
      </c>
    </row>
    <row r="767" spans="1:10" ht="23.25">
      <c r="A767" s="152"/>
      <c r="B767" s="171">
        <v>3</v>
      </c>
      <c r="C767" s="159">
        <v>85.8868</v>
      </c>
      <c r="D767" s="159">
        <v>85.8894</v>
      </c>
      <c r="E767" s="159">
        <f t="shared" si="57"/>
        <v>0.002600000000001046</v>
      </c>
      <c r="F767" s="230">
        <f t="shared" si="61"/>
        <v>8.732157850549273</v>
      </c>
      <c r="G767" s="212">
        <f t="shared" si="62"/>
        <v>297.75</v>
      </c>
      <c r="H767" s="171">
        <v>90</v>
      </c>
      <c r="I767" s="168">
        <v>844.27</v>
      </c>
      <c r="J767" s="168">
        <v>546.52</v>
      </c>
    </row>
    <row r="768" spans="1:10" ht="23.25">
      <c r="A768" s="152">
        <v>23812</v>
      </c>
      <c r="B768" s="171">
        <v>4</v>
      </c>
      <c r="C768" s="159">
        <v>85.0263</v>
      </c>
      <c r="D768" s="159">
        <v>85.0326</v>
      </c>
      <c r="E768" s="159">
        <f t="shared" si="57"/>
        <v>0.0062999999999959755</v>
      </c>
      <c r="F768" s="230">
        <f aca="true" t="shared" si="63" ref="F768:F773">((10^6)*E768/G768)</f>
        <v>20.693732755209485</v>
      </c>
      <c r="G768" s="212">
        <f aca="true" t="shared" si="64" ref="G768:G773">I768-J768</f>
        <v>304.44</v>
      </c>
      <c r="H768" s="171">
        <v>91</v>
      </c>
      <c r="I768" s="168">
        <v>718.6</v>
      </c>
      <c r="J768" s="168">
        <v>414.16</v>
      </c>
    </row>
    <row r="769" spans="1:10" ht="23.25">
      <c r="A769" s="152"/>
      <c r="B769" s="171">
        <v>5</v>
      </c>
      <c r="C769" s="159">
        <v>85.0597</v>
      </c>
      <c r="D769" s="159">
        <v>85.0695</v>
      </c>
      <c r="E769" s="159">
        <f t="shared" si="57"/>
        <v>0.009799999999998477</v>
      </c>
      <c r="F769" s="230">
        <f t="shared" si="63"/>
        <v>33.79426876788329</v>
      </c>
      <c r="G769" s="212">
        <f t="shared" si="64"/>
        <v>289.99</v>
      </c>
      <c r="H769" s="171">
        <v>92</v>
      </c>
      <c r="I769" s="168">
        <v>840.99</v>
      </c>
      <c r="J769" s="168">
        <v>551</v>
      </c>
    </row>
    <row r="770" spans="1:10" ht="23.25">
      <c r="A770" s="152"/>
      <c r="B770" s="171">
        <v>6</v>
      </c>
      <c r="C770" s="159">
        <v>87.4928</v>
      </c>
      <c r="D770" s="159">
        <v>87.4999</v>
      </c>
      <c r="E770" s="159">
        <f t="shared" si="57"/>
        <v>0.007099999999994111</v>
      </c>
      <c r="F770" s="230">
        <f t="shared" si="63"/>
        <v>21.144167485613366</v>
      </c>
      <c r="G770" s="212">
        <f t="shared" si="64"/>
        <v>335.78999999999996</v>
      </c>
      <c r="H770" s="171">
        <v>93</v>
      </c>
      <c r="I770" s="168">
        <v>689.66</v>
      </c>
      <c r="J770" s="168">
        <v>353.87</v>
      </c>
    </row>
    <row r="771" spans="1:10" ht="23.25">
      <c r="A771" s="152">
        <v>23824</v>
      </c>
      <c r="B771" s="171">
        <v>7</v>
      </c>
      <c r="C771" s="159">
        <v>86.406</v>
      </c>
      <c r="D771" s="159">
        <v>86.4076</v>
      </c>
      <c r="E771" s="159">
        <f t="shared" si="57"/>
        <v>0.001599999999996271</v>
      </c>
      <c r="F771" s="230">
        <f t="shared" si="63"/>
        <v>5.8644577209114495</v>
      </c>
      <c r="G771" s="212">
        <f t="shared" si="64"/>
        <v>272.83000000000004</v>
      </c>
      <c r="H771" s="171">
        <v>94</v>
      </c>
      <c r="I771" s="168">
        <v>830.87</v>
      </c>
      <c r="J771" s="168">
        <v>558.04</v>
      </c>
    </row>
    <row r="772" spans="1:10" ht="23.25">
      <c r="A772" s="152"/>
      <c r="B772" s="171">
        <v>8</v>
      </c>
      <c r="C772" s="159">
        <v>85.9127</v>
      </c>
      <c r="D772" s="159">
        <v>85.9173</v>
      </c>
      <c r="E772" s="159">
        <f t="shared" si="57"/>
        <v>0.004599999999996385</v>
      </c>
      <c r="F772" s="230">
        <f t="shared" si="63"/>
        <v>13.042985142328414</v>
      </c>
      <c r="G772" s="212">
        <f t="shared" si="64"/>
        <v>352.68</v>
      </c>
      <c r="H772" s="171">
        <v>95</v>
      </c>
      <c r="I772" s="168">
        <v>720.01</v>
      </c>
      <c r="J772" s="168">
        <v>367.33</v>
      </c>
    </row>
    <row r="773" spans="1:10" s="250" customFormat="1" ht="24" thickBot="1">
      <c r="A773" s="219"/>
      <c r="B773" s="220">
        <v>9</v>
      </c>
      <c r="C773" s="221">
        <v>86.566</v>
      </c>
      <c r="D773" s="221">
        <v>86.5688</v>
      </c>
      <c r="E773" s="221">
        <f t="shared" si="57"/>
        <v>0.0027999999999934744</v>
      </c>
      <c r="F773" s="249">
        <f t="shared" si="63"/>
        <v>9.697641395052381</v>
      </c>
      <c r="G773" s="222">
        <f t="shared" si="64"/>
        <v>288.73</v>
      </c>
      <c r="H773" s="220">
        <v>96</v>
      </c>
      <c r="I773" s="223">
        <v>847.36</v>
      </c>
      <c r="J773" s="223">
        <v>558.63</v>
      </c>
    </row>
    <row r="774" spans="1:10" ht="23.25">
      <c r="A774" s="200">
        <v>23837</v>
      </c>
      <c r="B774" s="201">
        <v>1</v>
      </c>
      <c r="C774" s="202">
        <v>85.3595</v>
      </c>
      <c r="D774" s="202">
        <v>85.3599</v>
      </c>
      <c r="E774" s="202">
        <f aca="true" t="shared" si="65" ref="E774:E838">D774-C774</f>
        <v>0.00039999999999906777</v>
      </c>
      <c r="F774" s="266">
        <f>((10^6)*E774/G774)</f>
        <v>1.2303528036635838</v>
      </c>
      <c r="G774" s="218">
        <f>I774-J774</f>
        <v>325.11</v>
      </c>
      <c r="H774" s="201">
        <v>1</v>
      </c>
      <c r="I774" s="205">
        <v>800.71</v>
      </c>
      <c r="J774" s="205">
        <v>475.6</v>
      </c>
    </row>
    <row r="775" spans="1:10" ht="23.25">
      <c r="A775" s="152"/>
      <c r="B775" s="171">
        <v>2</v>
      </c>
      <c r="C775" s="159">
        <v>87.4173</v>
      </c>
      <c r="D775" s="159">
        <v>87.4191</v>
      </c>
      <c r="E775" s="159">
        <f t="shared" si="65"/>
        <v>0.0018000000000029104</v>
      </c>
      <c r="F775" s="230">
        <f>((10^6)*E775/G775)</f>
        <v>5.9567145410116815</v>
      </c>
      <c r="G775" s="212">
        <f>I775-J775</f>
        <v>302.18000000000006</v>
      </c>
      <c r="H775" s="171">
        <v>2</v>
      </c>
      <c r="I775" s="168">
        <v>721.95</v>
      </c>
      <c r="J775" s="168">
        <v>419.77</v>
      </c>
    </row>
    <row r="776" spans="1:10" ht="23.25">
      <c r="A776" s="152"/>
      <c r="B776" s="171">
        <v>3</v>
      </c>
      <c r="C776" s="159">
        <v>85.809</v>
      </c>
      <c r="D776" s="159">
        <v>85.8096</v>
      </c>
      <c r="E776" s="159">
        <f t="shared" si="65"/>
        <v>0.0006000000000057071</v>
      </c>
      <c r="F776" s="230">
        <f aca="true" t="shared" si="66" ref="F776:F783">((10^6)*E776/G776)</f>
        <v>1.8571251702541383</v>
      </c>
      <c r="G776" s="212">
        <f aca="true" t="shared" si="67" ref="G776:G783">I776-J776</f>
        <v>323.08000000000004</v>
      </c>
      <c r="H776" s="171">
        <v>3</v>
      </c>
      <c r="I776" s="168">
        <v>874.71</v>
      </c>
      <c r="J776" s="168">
        <v>551.63</v>
      </c>
    </row>
    <row r="777" spans="1:10" ht="23.25">
      <c r="A777" s="152">
        <v>23860</v>
      </c>
      <c r="B777" s="171">
        <v>4</v>
      </c>
      <c r="C777" s="159">
        <v>84.952</v>
      </c>
      <c r="D777" s="159">
        <v>84.9525</v>
      </c>
      <c r="E777" s="159">
        <f t="shared" si="65"/>
        <v>0.0005000000000023874</v>
      </c>
      <c r="F777" s="230">
        <f t="shared" si="66"/>
        <v>1.634574520260183</v>
      </c>
      <c r="G777" s="212">
        <f t="shared" si="67"/>
        <v>305.89000000000004</v>
      </c>
      <c r="H777" s="171">
        <v>4</v>
      </c>
      <c r="I777" s="168">
        <v>814.47</v>
      </c>
      <c r="J777" s="168">
        <v>508.58</v>
      </c>
    </row>
    <row r="778" spans="1:10" ht="23.25">
      <c r="A778" s="152"/>
      <c r="B778" s="171">
        <v>5</v>
      </c>
      <c r="C778" s="159">
        <v>84.9809</v>
      </c>
      <c r="D778" s="159">
        <v>84.982</v>
      </c>
      <c r="E778" s="159">
        <f t="shared" si="65"/>
        <v>0.0010999999999938836</v>
      </c>
      <c r="F778" s="230">
        <f t="shared" si="66"/>
        <v>3.9406749301206694</v>
      </c>
      <c r="G778" s="212">
        <f t="shared" si="67"/>
        <v>279.14</v>
      </c>
      <c r="H778" s="171">
        <v>5</v>
      </c>
      <c r="I778" s="168">
        <v>816.97</v>
      </c>
      <c r="J778" s="168">
        <v>537.83</v>
      </c>
    </row>
    <row r="779" spans="1:10" ht="23.25">
      <c r="A779" s="152"/>
      <c r="B779" s="171">
        <v>6</v>
      </c>
      <c r="C779" s="159">
        <v>87.3325</v>
      </c>
      <c r="D779" s="159">
        <v>87.3343</v>
      </c>
      <c r="E779" s="159">
        <f t="shared" si="65"/>
        <v>0.0018000000000029104</v>
      </c>
      <c r="F779" s="230">
        <f t="shared" si="66"/>
        <v>5.971931919985769</v>
      </c>
      <c r="G779" s="212">
        <f t="shared" si="67"/>
        <v>301.40999999999997</v>
      </c>
      <c r="H779" s="171">
        <v>6</v>
      </c>
      <c r="I779" s="168">
        <v>831.87</v>
      </c>
      <c r="J779" s="168">
        <v>530.46</v>
      </c>
    </row>
    <row r="780" spans="1:10" ht="23.25">
      <c r="A780" s="152">
        <v>23864</v>
      </c>
      <c r="B780" s="171">
        <v>1</v>
      </c>
      <c r="C780" s="159">
        <v>85.4325</v>
      </c>
      <c r="D780" s="159">
        <v>85.4689</v>
      </c>
      <c r="E780" s="159">
        <f t="shared" si="65"/>
        <v>0.03640000000000043</v>
      </c>
      <c r="F780" s="230">
        <f t="shared" si="66"/>
        <v>115.49322587809891</v>
      </c>
      <c r="G780" s="212">
        <f t="shared" si="67"/>
        <v>315.16999999999996</v>
      </c>
      <c r="H780" s="171">
        <v>7</v>
      </c>
      <c r="I780" s="168">
        <v>830.01</v>
      </c>
      <c r="J780" s="168">
        <v>514.84</v>
      </c>
    </row>
    <row r="781" spans="1:10" ht="23.25">
      <c r="A781" s="152"/>
      <c r="B781" s="171">
        <v>2</v>
      </c>
      <c r="C781" s="159">
        <v>87.4871</v>
      </c>
      <c r="D781" s="159">
        <v>87.516</v>
      </c>
      <c r="E781" s="159">
        <f t="shared" si="65"/>
        <v>0.028900000000007253</v>
      </c>
      <c r="F781" s="230">
        <f t="shared" si="66"/>
        <v>94.03572706864689</v>
      </c>
      <c r="G781" s="212">
        <f t="shared" si="67"/>
        <v>307.33000000000004</v>
      </c>
      <c r="H781" s="171">
        <v>8</v>
      </c>
      <c r="I781" s="168">
        <v>849.94</v>
      </c>
      <c r="J781" s="168">
        <v>542.61</v>
      </c>
    </row>
    <row r="782" spans="1:10" ht="23.25">
      <c r="A782" s="152"/>
      <c r="B782" s="171">
        <v>3</v>
      </c>
      <c r="C782" s="159">
        <v>85.896</v>
      </c>
      <c r="D782" s="159">
        <v>85.9302</v>
      </c>
      <c r="E782" s="159">
        <f t="shared" si="65"/>
        <v>0.034199999999998454</v>
      </c>
      <c r="F782" s="230">
        <f t="shared" si="66"/>
        <v>106.50224215246158</v>
      </c>
      <c r="G782" s="212">
        <f t="shared" si="67"/>
        <v>321.11999999999995</v>
      </c>
      <c r="H782" s="171">
        <v>9</v>
      </c>
      <c r="I782" s="168">
        <v>707.31</v>
      </c>
      <c r="J782" s="168">
        <v>386.19</v>
      </c>
    </row>
    <row r="783" spans="1:10" ht="23.25">
      <c r="A783" s="152">
        <v>23874</v>
      </c>
      <c r="B783" s="171">
        <v>4</v>
      </c>
      <c r="C783" s="159">
        <v>85.05</v>
      </c>
      <c r="D783" s="159">
        <v>85.0847</v>
      </c>
      <c r="E783" s="159">
        <f t="shared" si="65"/>
        <v>0.03470000000000084</v>
      </c>
      <c r="F783" s="230">
        <f t="shared" si="66"/>
        <v>105.56096373813835</v>
      </c>
      <c r="G783" s="212">
        <f t="shared" si="67"/>
        <v>328.72</v>
      </c>
      <c r="H783" s="171">
        <v>10</v>
      </c>
      <c r="I783" s="168">
        <v>726.5</v>
      </c>
      <c r="J783" s="168">
        <v>397.78</v>
      </c>
    </row>
    <row r="784" spans="1:10" ht="23.25">
      <c r="A784" s="152"/>
      <c r="B784" s="171">
        <v>5</v>
      </c>
      <c r="C784" s="159">
        <v>85.071</v>
      </c>
      <c r="D784" s="159">
        <v>85.1047</v>
      </c>
      <c r="E784" s="159">
        <f t="shared" si="65"/>
        <v>0.033699999999996066</v>
      </c>
      <c r="F784" s="230">
        <f aca="true" t="shared" si="68" ref="F784:F790">((10^6)*E784/G784)</f>
        <v>113.82443341100439</v>
      </c>
      <c r="G784" s="212">
        <f aca="true" t="shared" si="69" ref="G784:G790">I784-J784</f>
        <v>296.06999999999994</v>
      </c>
      <c r="H784" s="171">
        <v>11</v>
      </c>
      <c r="I784" s="168">
        <v>846.52</v>
      </c>
      <c r="J784" s="168">
        <v>550.45</v>
      </c>
    </row>
    <row r="785" spans="1:10" ht="23.25">
      <c r="A785" s="152"/>
      <c r="B785" s="171">
        <v>6</v>
      </c>
      <c r="C785" s="159">
        <v>87.4053</v>
      </c>
      <c r="D785" s="159">
        <v>87.4312</v>
      </c>
      <c r="E785" s="159">
        <f t="shared" si="65"/>
        <v>0.02590000000000714</v>
      </c>
      <c r="F785" s="230">
        <f t="shared" si="68"/>
        <v>93.27619116219661</v>
      </c>
      <c r="G785" s="212">
        <f t="shared" si="69"/>
        <v>277.6700000000001</v>
      </c>
      <c r="H785" s="171">
        <v>12</v>
      </c>
      <c r="I785" s="168">
        <v>838.22</v>
      </c>
      <c r="J785" s="168">
        <v>560.55</v>
      </c>
    </row>
    <row r="786" spans="1:10" ht="23.25">
      <c r="A786" s="152">
        <v>23884</v>
      </c>
      <c r="B786" s="171">
        <v>7</v>
      </c>
      <c r="C786" s="159">
        <v>86.467</v>
      </c>
      <c r="D786" s="159">
        <v>86.481</v>
      </c>
      <c r="E786" s="159">
        <f t="shared" si="65"/>
        <v>0.013999999999995794</v>
      </c>
      <c r="F786" s="230">
        <f t="shared" si="68"/>
        <v>42.60239790638365</v>
      </c>
      <c r="G786" s="212">
        <f t="shared" si="69"/>
        <v>328.62</v>
      </c>
      <c r="H786" s="171">
        <v>13</v>
      </c>
      <c r="I786" s="168">
        <v>817.88</v>
      </c>
      <c r="J786" s="168">
        <v>489.26</v>
      </c>
    </row>
    <row r="787" spans="1:10" ht="23.25">
      <c r="A787" s="152"/>
      <c r="B787" s="171">
        <v>8</v>
      </c>
      <c r="C787" s="159">
        <v>85.8982</v>
      </c>
      <c r="D787" s="159">
        <v>85.9169</v>
      </c>
      <c r="E787" s="159">
        <f t="shared" si="65"/>
        <v>0.018699999999995498</v>
      </c>
      <c r="F787" s="230">
        <f t="shared" si="68"/>
        <v>67.76098851322787</v>
      </c>
      <c r="G787" s="212">
        <f t="shared" si="69"/>
        <v>275.97</v>
      </c>
      <c r="H787" s="171">
        <v>14</v>
      </c>
      <c r="I787" s="168">
        <v>831.22</v>
      </c>
      <c r="J787" s="168">
        <v>555.25</v>
      </c>
    </row>
    <row r="788" spans="1:10" ht="23.25">
      <c r="A788" s="152"/>
      <c r="B788" s="171">
        <v>9</v>
      </c>
      <c r="C788" s="159">
        <v>86.554</v>
      </c>
      <c r="D788" s="159">
        <v>86.5642</v>
      </c>
      <c r="E788" s="159">
        <f t="shared" si="65"/>
        <v>0.010199999999997544</v>
      </c>
      <c r="F788" s="230">
        <f t="shared" si="68"/>
        <v>31.229907228797483</v>
      </c>
      <c r="G788" s="212">
        <f t="shared" si="69"/>
        <v>326.60999999999996</v>
      </c>
      <c r="H788" s="171">
        <v>15</v>
      </c>
      <c r="I788" s="168">
        <v>803.53</v>
      </c>
      <c r="J788" s="168">
        <v>476.92</v>
      </c>
    </row>
    <row r="789" spans="1:10" ht="23.25">
      <c r="A789" s="152">
        <v>23889</v>
      </c>
      <c r="B789" s="171">
        <v>10</v>
      </c>
      <c r="C789" s="159">
        <v>85.0953</v>
      </c>
      <c r="D789" s="159">
        <v>85.1159</v>
      </c>
      <c r="E789" s="159">
        <f t="shared" si="65"/>
        <v>0.020600000000001728</v>
      </c>
      <c r="F789" s="230">
        <f t="shared" si="68"/>
        <v>67.14471968709819</v>
      </c>
      <c r="G789" s="212">
        <f t="shared" si="69"/>
        <v>306.80000000000007</v>
      </c>
      <c r="H789" s="171">
        <v>16</v>
      </c>
      <c r="I789" s="168">
        <v>842.96</v>
      </c>
      <c r="J789" s="168">
        <v>536.16</v>
      </c>
    </row>
    <row r="790" spans="1:10" ht="23.25">
      <c r="A790" s="152"/>
      <c r="B790" s="171">
        <v>11</v>
      </c>
      <c r="C790" s="159">
        <v>86.1119</v>
      </c>
      <c r="D790" s="159">
        <v>86.1351</v>
      </c>
      <c r="E790" s="159">
        <f t="shared" si="65"/>
        <v>0.023199999999988563</v>
      </c>
      <c r="F790" s="230">
        <f t="shared" si="68"/>
        <v>68.99833452292576</v>
      </c>
      <c r="G790" s="212">
        <f t="shared" si="69"/>
        <v>336.24000000000007</v>
      </c>
      <c r="H790" s="171">
        <v>17</v>
      </c>
      <c r="I790" s="168">
        <v>808.2</v>
      </c>
      <c r="J790" s="168">
        <v>471.96</v>
      </c>
    </row>
    <row r="791" spans="1:10" ht="23.25">
      <c r="A791" s="152"/>
      <c r="B791" s="171">
        <v>12</v>
      </c>
      <c r="C791" s="159">
        <v>84.8515</v>
      </c>
      <c r="D791" s="159">
        <v>84.8746</v>
      </c>
      <c r="E791" s="159">
        <f t="shared" si="65"/>
        <v>0.023099999999999454</v>
      </c>
      <c r="F791" s="230">
        <f>((10^6)*E791/G791)</f>
        <v>71.51481378285334</v>
      </c>
      <c r="G791" s="212">
        <f>I791-J791</f>
        <v>323.01</v>
      </c>
      <c r="H791" s="171">
        <v>18</v>
      </c>
      <c r="I791" s="168">
        <v>682.73</v>
      </c>
      <c r="J791" s="168">
        <v>359.72</v>
      </c>
    </row>
    <row r="792" spans="1:10" ht="23.25">
      <c r="A792" s="152">
        <v>23895</v>
      </c>
      <c r="B792" s="171">
        <v>1</v>
      </c>
      <c r="C792" s="159">
        <v>85.4141</v>
      </c>
      <c r="D792" s="159">
        <v>85.4368</v>
      </c>
      <c r="E792" s="159">
        <f t="shared" si="65"/>
        <v>0.022700000000000387</v>
      </c>
      <c r="F792" s="230">
        <f>((10^6)*E792/G792)</f>
        <v>74.74481396114716</v>
      </c>
      <c r="G792" s="212">
        <f>I792-J792</f>
        <v>303.69999999999993</v>
      </c>
      <c r="H792" s="171">
        <v>19</v>
      </c>
      <c r="I792" s="168">
        <v>826.16</v>
      </c>
      <c r="J792" s="168">
        <v>522.46</v>
      </c>
    </row>
    <row r="793" spans="1:10" ht="23.25">
      <c r="A793" s="152"/>
      <c r="B793" s="171">
        <v>2</v>
      </c>
      <c r="C793" s="159">
        <v>87.4954</v>
      </c>
      <c r="D793" s="159">
        <v>87.5178</v>
      </c>
      <c r="E793" s="159">
        <f t="shared" si="65"/>
        <v>0.022399999999990428</v>
      </c>
      <c r="F793" s="230">
        <f>((10^6)*E793/G793)</f>
        <v>82.60805428525752</v>
      </c>
      <c r="G793" s="212">
        <f>I793-J793</f>
        <v>271.15999999999997</v>
      </c>
      <c r="H793" s="171">
        <v>20</v>
      </c>
      <c r="I793" s="168">
        <v>803.31</v>
      </c>
      <c r="J793" s="168">
        <v>532.15</v>
      </c>
    </row>
    <row r="794" spans="1:10" ht="23.25">
      <c r="A794" s="152"/>
      <c r="B794" s="171">
        <v>3</v>
      </c>
      <c r="C794" s="159">
        <v>85.9101</v>
      </c>
      <c r="D794" s="159">
        <v>85.936</v>
      </c>
      <c r="E794" s="159">
        <f t="shared" si="65"/>
        <v>0.02590000000000714</v>
      </c>
      <c r="F794" s="230">
        <f aca="true" t="shared" si="70" ref="F794:F800">((10^6)*E794/G794)</f>
        <v>84.63775693607117</v>
      </c>
      <c r="G794" s="212">
        <f aca="true" t="shared" si="71" ref="G794:G800">I794-J794</f>
        <v>306.01</v>
      </c>
      <c r="H794" s="171">
        <v>21</v>
      </c>
      <c r="I794" s="168">
        <v>831.34</v>
      </c>
      <c r="J794" s="168">
        <v>525.33</v>
      </c>
    </row>
    <row r="795" spans="1:10" ht="23.25">
      <c r="A795" s="152">
        <v>23909</v>
      </c>
      <c r="B795" s="171">
        <v>4</v>
      </c>
      <c r="C795" s="159">
        <v>85.0411</v>
      </c>
      <c r="D795" s="159">
        <v>85.0759</v>
      </c>
      <c r="E795" s="159">
        <f t="shared" si="65"/>
        <v>0.03480000000000416</v>
      </c>
      <c r="F795" s="230">
        <f t="shared" si="70"/>
        <v>113.99744488486962</v>
      </c>
      <c r="G795" s="212">
        <f t="shared" si="71"/>
        <v>305.2700000000001</v>
      </c>
      <c r="H795" s="171">
        <v>22</v>
      </c>
      <c r="I795" s="168">
        <v>849.58</v>
      </c>
      <c r="J795" s="168">
        <v>544.31</v>
      </c>
    </row>
    <row r="796" spans="1:10" ht="23.25">
      <c r="A796" s="152"/>
      <c r="B796" s="171">
        <v>5</v>
      </c>
      <c r="C796" s="159">
        <v>85.0852</v>
      </c>
      <c r="D796" s="159">
        <v>85.1125</v>
      </c>
      <c r="E796" s="159">
        <f t="shared" si="65"/>
        <v>0.02729999999999677</v>
      </c>
      <c r="F796" s="230">
        <f t="shared" si="70"/>
        <v>98.63429438542082</v>
      </c>
      <c r="G796" s="212">
        <f t="shared" si="71"/>
        <v>276.78</v>
      </c>
      <c r="H796" s="171">
        <v>23</v>
      </c>
      <c r="I796" s="168">
        <v>808.78</v>
      </c>
      <c r="J796" s="168">
        <v>532</v>
      </c>
    </row>
    <row r="797" spans="1:10" ht="23.25">
      <c r="A797" s="152"/>
      <c r="B797" s="171">
        <v>6</v>
      </c>
      <c r="C797" s="159">
        <v>87.4217</v>
      </c>
      <c r="D797" s="159">
        <v>87.4505</v>
      </c>
      <c r="E797" s="159">
        <f t="shared" si="65"/>
        <v>0.028800000000003934</v>
      </c>
      <c r="F797" s="230">
        <f t="shared" si="70"/>
        <v>96.63456698991355</v>
      </c>
      <c r="G797" s="212">
        <f t="shared" si="71"/>
        <v>298.03</v>
      </c>
      <c r="H797" s="171">
        <v>24</v>
      </c>
      <c r="I797" s="168">
        <v>870.91</v>
      </c>
      <c r="J797" s="168">
        <v>572.88</v>
      </c>
    </row>
    <row r="798" spans="1:10" ht="23.25">
      <c r="A798" s="152">
        <v>23928</v>
      </c>
      <c r="B798" s="171">
        <v>1</v>
      </c>
      <c r="C798" s="159">
        <v>85.4574</v>
      </c>
      <c r="D798" s="159">
        <v>85.4726</v>
      </c>
      <c r="E798" s="159">
        <f t="shared" si="65"/>
        <v>0.015199999999992997</v>
      </c>
      <c r="F798" s="230">
        <f t="shared" si="70"/>
        <v>43.616746535031126</v>
      </c>
      <c r="G798" s="212">
        <f t="shared" si="71"/>
        <v>348.49</v>
      </c>
      <c r="H798" s="171">
        <v>25</v>
      </c>
      <c r="I798" s="168">
        <v>678.35</v>
      </c>
      <c r="J798" s="168">
        <v>329.86</v>
      </c>
    </row>
    <row r="799" spans="1:10" ht="23.25">
      <c r="A799" s="152"/>
      <c r="B799" s="171">
        <v>2</v>
      </c>
      <c r="C799" s="159">
        <v>87.5279</v>
      </c>
      <c r="D799" s="159">
        <v>87.5473</v>
      </c>
      <c r="E799" s="159">
        <f t="shared" si="65"/>
        <v>0.019400000000004525</v>
      </c>
      <c r="F799" s="230">
        <f t="shared" si="70"/>
        <v>61.55212894220611</v>
      </c>
      <c r="G799" s="212">
        <f t="shared" si="71"/>
        <v>315.18000000000006</v>
      </c>
      <c r="H799" s="171">
        <v>26</v>
      </c>
      <c r="I799" s="168">
        <v>867.45</v>
      </c>
      <c r="J799" s="168">
        <v>552.27</v>
      </c>
    </row>
    <row r="800" spans="1:10" ht="23.25">
      <c r="A800" s="152"/>
      <c r="B800" s="171">
        <v>3</v>
      </c>
      <c r="C800" s="159">
        <v>85.9287</v>
      </c>
      <c r="D800" s="159">
        <v>85.9472</v>
      </c>
      <c r="E800" s="159">
        <f t="shared" si="65"/>
        <v>0.01849999999998886</v>
      </c>
      <c r="F800" s="230">
        <f t="shared" si="70"/>
        <v>48.30791727592663</v>
      </c>
      <c r="G800" s="212">
        <f t="shared" si="71"/>
        <v>382.96</v>
      </c>
      <c r="H800" s="171">
        <v>27</v>
      </c>
      <c r="I800" s="168">
        <v>771.92</v>
      </c>
      <c r="J800" s="168">
        <v>388.96</v>
      </c>
    </row>
    <row r="801" spans="1:10" ht="23.25">
      <c r="A801" s="152">
        <v>23934</v>
      </c>
      <c r="B801" s="171">
        <v>4</v>
      </c>
      <c r="C801" s="159">
        <v>85.0748</v>
      </c>
      <c r="D801" s="159">
        <v>85.1904</v>
      </c>
      <c r="E801" s="159">
        <f t="shared" si="65"/>
        <v>0.11560000000000059</v>
      </c>
      <c r="F801" s="230">
        <f aca="true" t="shared" si="72" ref="F801:F808">((10^6)*E801/G801)</f>
        <v>382.3509955679058</v>
      </c>
      <c r="G801" s="212">
        <f aca="true" t="shared" si="73" ref="G801:G808">I801-J801</f>
        <v>302.3399999999999</v>
      </c>
      <c r="H801" s="171">
        <v>28</v>
      </c>
      <c r="I801" s="168">
        <v>829.41</v>
      </c>
      <c r="J801" s="168">
        <v>527.07</v>
      </c>
    </row>
    <row r="802" spans="1:10" ht="23.25">
      <c r="A802" s="152"/>
      <c r="B802" s="171">
        <v>5</v>
      </c>
      <c r="C802" s="159">
        <v>85.0913</v>
      </c>
      <c r="D802" s="159">
        <v>85.327</v>
      </c>
      <c r="E802" s="159">
        <f t="shared" si="65"/>
        <v>0.23569999999999425</v>
      </c>
      <c r="F802" s="230">
        <f t="shared" si="72"/>
        <v>738.570488515634</v>
      </c>
      <c r="G802" s="212">
        <f t="shared" si="73"/>
        <v>319.12999999999994</v>
      </c>
      <c r="H802" s="171">
        <v>29</v>
      </c>
      <c r="I802" s="168">
        <v>618.55</v>
      </c>
      <c r="J802" s="168">
        <v>299.42</v>
      </c>
    </row>
    <row r="803" spans="1:10" ht="23.25">
      <c r="A803" s="152"/>
      <c r="B803" s="171">
        <v>6</v>
      </c>
      <c r="C803" s="159">
        <v>87.4556</v>
      </c>
      <c r="D803" s="159">
        <v>87.5423</v>
      </c>
      <c r="E803" s="159">
        <f t="shared" si="65"/>
        <v>0.08669999999999334</v>
      </c>
      <c r="F803" s="230">
        <f t="shared" si="72"/>
        <v>285.2818268566132</v>
      </c>
      <c r="G803" s="212">
        <f t="shared" si="73"/>
        <v>303.9100000000001</v>
      </c>
      <c r="H803" s="171">
        <v>30</v>
      </c>
      <c r="I803" s="168">
        <v>862.34</v>
      </c>
      <c r="J803" s="168">
        <v>558.43</v>
      </c>
    </row>
    <row r="804" spans="1:10" ht="23.25">
      <c r="A804" s="152">
        <v>23943</v>
      </c>
      <c r="B804" s="171">
        <v>7</v>
      </c>
      <c r="C804" s="159">
        <v>86.423</v>
      </c>
      <c r="D804" s="159">
        <v>86.4608</v>
      </c>
      <c r="E804" s="159">
        <f t="shared" si="65"/>
        <v>0.037800000000004275</v>
      </c>
      <c r="F804" s="230">
        <f t="shared" si="72"/>
        <v>120.70892543510867</v>
      </c>
      <c r="G804" s="212">
        <f t="shared" si="73"/>
        <v>313.15</v>
      </c>
      <c r="H804" s="171">
        <v>31</v>
      </c>
      <c r="I804" s="168">
        <v>825.89</v>
      </c>
      <c r="J804" s="168">
        <v>512.74</v>
      </c>
    </row>
    <row r="805" spans="1:10" ht="23.25">
      <c r="A805" s="152"/>
      <c r="B805" s="171">
        <v>8</v>
      </c>
      <c r="C805" s="159">
        <v>84.9324</v>
      </c>
      <c r="D805" s="159">
        <v>84.9648</v>
      </c>
      <c r="E805" s="159">
        <f t="shared" si="65"/>
        <v>0.032399999999995543</v>
      </c>
      <c r="F805" s="230">
        <f t="shared" si="72"/>
        <v>107.11806129532035</v>
      </c>
      <c r="G805" s="212">
        <f t="shared" si="73"/>
        <v>302.46999999999997</v>
      </c>
      <c r="H805" s="171">
        <v>32</v>
      </c>
      <c r="I805" s="168">
        <v>765.02</v>
      </c>
      <c r="J805" s="168">
        <v>462.55</v>
      </c>
    </row>
    <row r="806" spans="1:10" ht="23.25">
      <c r="A806" s="152"/>
      <c r="B806" s="171">
        <v>9</v>
      </c>
      <c r="C806" s="159">
        <v>86.599</v>
      </c>
      <c r="D806" s="159">
        <v>86.6203</v>
      </c>
      <c r="E806" s="159">
        <f t="shared" si="65"/>
        <v>0.021299999999996544</v>
      </c>
      <c r="F806" s="230">
        <f t="shared" si="72"/>
        <v>65.46795758412954</v>
      </c>
      <c r="G806" s="212">
        <f t="shared" si="73"/>
        <v>325.34999999999997</v>
      </c>
      <c r="H806" s="171">
        <v>33</v>
      </c>
      <c r="I806" s="168">
        <v>723.64</v>
      </c>
      <c r="J806" s="168">
        <v>398.29</v>
      </c>
    </row>
    <row r="807" spans="1:10" ht="23.25">
      <c r="A807" s="152">
        <v>23955</v>
      </c>
      <c r="B807" s="171">
        <v>10</v>
      </c>
      <c r="C807" s="159">
        <v>85.1123</v>
      </c>
      <c r="D807" s="159">
        <v>85.1899</v>
      </c>
      <c r="E807" s="159">
        <f t="shared" si="65"/>
        <v>0.07759999999998968</v>
      </c>
      <c r="F807" s="230">
        <f t="shared" si="72"/>
        <v>222.1713238662096</v>
      </c>
      <c r="G807" s="212">
        <f t="shared" si="73"/>
        <v>349.28</v>
      </c>
      <c r="H807" s="171">
        <v>34</v>
      </c>
      <c r="I807" s="168">
        <v>810.39</v>
      </c>
      <c r="J807" s="168">
        <v>461.11</v>
      </c>
    </row>
    <row r="808" spans="1:10" ht="23.25">
      <c r="A808" s="152"/>
      <c r="B808" s="171">
        <v>11</v>
      </c>
      <c r="C808" s="159">
        <v>86.1134</v>
      </c>
      <c r="D808" s="159">
        <v>86.1803</v>
      </c>
      <c r="E808" s="159">
        <f t="shared" si="65"/>
        <v>0.06690000000000396</v>
      </c>
      <c r="F808" s="230">
        <f t="shared" si="72"/>
        <v>231.51993355483103</v>
      </c>
      <c r="G808" s="212">
        <f t="shared" si="73"/>
        <v>288.9599999999999</v>
      </c>
      <c r="H808" s="171">
        <v>35</v>
      </c>
      <c r="I808" s="168">
        <v>870.92</v>
      </c>
      <c r="J808" s="168">
        <v>581.96</v>
      </c>
    </row>
    <row r="809" spans="1:10" ht="23.25">
      <c r="A809" s="152"/>
      <c r="B809" s="171">
        <v>12</v>
      </c>
      <c r="C809" s="159">
        <v>84.8618</v>
      </c>
      <c r="D809" s="159">
        <v>84.9408</v>
      </c>
      <c r="E809" s="159">
        <f t="shared" si="65"/>
        <v>0.07899999999999352</v>
      </c>
      <c r="F809" s="230">
        <f aca="true" t="shared" si="74" ref="F809:F819">((10^6)*E809/G809)</f>
        <v>250.30892557267995</v>
      </c>
      <c r="G809" s="212">
        <f aca="true" t="shared" si="75" ref="G809:G819">I809-J809</f>
        <v>315.61</v>
      </c>
      <c r="H809" s="171">
        <v>36</v>
      </c>
      <c r="I809" s="168">
        <v>885.2</v>
      </c>
      <c r="J809" s="168">
        <v>569.59</v>
      </c>
    </row>
    <row r="810" spans="1:10" ht="23.25">
      <c r="A810" s="152">
        <v>23963</v>
      </c>
      <c r="B810" s="171">
        <v>13</v>
      </c>
      <c r="C810" s="159">
        <v>85.3202</v>
      </c>
      <c r="D810" s="159">
        <v>85.4524</v>
      </c>
      <c r="E810" s="159">
        <f t="shared" si="65"/>
        <v>0.13219999999999743</v>
      </c>
      <c r="F810" s="230">
        <f t="shared" si="74"/>
        <v>458.0258462391208</v>
      </c>
      <c r="G810" s="212">
        <f t="shared" si="75"/>
        <v>288.63</v>
      </c>
      <c r="H810" s="171">
        <v>37</v>
      </c>
      <c r="I810" s="168">
        <v>850.78</v>
      </c>
      <c r="J810" s="168">
        <v>562.15</v>
      </c>
    </row>
    <row r="811" spans="1:10" ht="23.25">
      <c r="A811" s="152"/>
      <c r="B811" s="171">
        <v>14</v>
      </c>
      <c r="C811" s="159">
        <v>87.8032</v>
      </c>
      <c r="D811" s="159">
        <v>87.9461</v>
      </c>
      <c r="E811" s="159">
        <f t="shared" si="65"/>
        <v>0.14289999999999736</v>
      </c>
      <c r="F811" s="230">
        <f t="shared" si="74"/>
        <v>510.68544064040213</v>
      </c>
      <c r="G811" s="212">
        <f t="shared" si="75"/>
        <v>279.82000000000005</v>
      </c>
      <c r="H811" s="171">
        <v>38</v>
      </c>
      <c r="I811" s="168">
        <v>809.11</v>
      </c>
      <c r="J811" s="168">
        <v>529.29</v>
      </c>
    </row>
    <row r="812" spans="1:10" ht="23.25">
      <c r="A812" s="152"/>
      <c r="B812" s="171">
        <v>15</v>
      </c>
      <c r="C812" s="159">
        <v>87.0106</v>
      </c>
      <c r="D812" s="159">
        <v>87.0727</v>
      </c>
      <c r="E812" s="159">
        <f t="shared" si="65"/>
        <v>0.06210000000000093</v>
      </c>
      <c r="F812" s="230">
        <f t="shared" si="74"/>
        <v>198.29485582910533</v>
      </c>
      <c r="G812" s="212">
        <f t="shared" si="75"/>
        <v>313.1700000000001</v>
      </c>
      <c r="H812" s="171">
        <v>39</v>
      </c>
      <c r="I812" s="168">
        <v>842.47</v>
      </c>
      <c r="J812" s="168">
        <v>529.3</v>
      </c>
    </row>
    <row r="813" spans="1:10" ht="23.25">
      <c r="A813" s="152">
        <v>23965</v>
      </c>
      <c r="B813" s="171">
        <v>16</v>
      </c>
      <c r="C813" s="159">
        <v>85.6847</v>
      </c>
      <c r="D813" s="159">
        <v>85.8108</v>
      </c>
      <c r="E813" s="159">
        <f t="shared" si="65"/>
        <v>0.12609999999999388</v>
      </c>
      <c r="F813" s="230">
        <f t="shared" si="74"/>
        <v>434.7376404881539</v>
      </c>
      <c r="G813" s="212">
        <f t="shared" si="75"/>
        <v>290.05999999999995</v>
      </c>
      <c r="H813" s="171">
        <v>40</v>
      </c>
      <c r="I813" s="168">
        <v>818.52</v>
      </c>
      <c r="J813" s="168">
        <v>528.46</v>
      </c>
    </row>
    <row r="814" spans="1:10" ht="23.25">
      <c r="A814" s="152"/>
      <c r="B814" s="171">
        <v>17</v>
      </c>
      <c r="C814" s="159">
        <v>85.0401</v>
      </c>
      <c r="D814" s="159">
        <v>85.172</v>
      </c>
      <c r="E814" s="159">
        <f t="shared" si="65"/>
        <v>0.13190000000000168</v>
      </c>
      <c r="F814" s="230">
        <f t="shared" si="74"/>
        <v>450.2628524612607</v>
      </c>
      <c r="G814" s="212">
        <f t="shared" si="75"/>
        <v>292.93999999999994</v>
      </c>
      <c r="H814" s="171">
        <v>41</v>
      </c>
      <c r="I814" s="168">
        <v>857.38</v>
      </c>
      <c r="J814" s="168">
        <v>564.44</v>
      </c>
    </row>
    <row r="815" spans="1:10" ht="23.25">
      <c r="A815" s="152"/>
      <c r="B815" s="171">
        <v>18</v>
      </c>
      <c r="C815" s="159">
        <v>86.819</v>
      </c>
      <c r="D815" s="159">
        <v>86.9601</v>
      </c>
      <c r="E815" s="159">
        <f t="shared" si="65"/>
        <v>0.14109999999999445</v>
      </c>
      <c r="F815" s="230">
        <f t="shared" si="74"/>
        <v>469.6132596684899</v>
      </c>
      <c r="G815" s="212">
        <f t="shared" si="75"/>
        <v>300.4599999999999</v>
      </c>
      <c r="H815" s="171">
        <v>42</v>
      </c>
      <c r="I815" s="168">
        <v>839.81</v>
      </c>
      <c r="J815" s="168">
        <v>539.35</v>
      </c>
    </row>
    <row r="816" spans="1:10" ht="23.25">
      <c r="A816" s="152">
        <v>23968</v>
      </c>
      <c r="B816" s="171">
        <v>19</v>
      </c>
      <c r="C816" s="159">
        <v>86.1724</v>
      </c>
      <c r="D816" s="159">
        <v>86.3722</v>
      </c>
      <c r="E816" s="159">
        <f t="shared" si="65"/>
        <v>0.1998000000000104</v>
      </c>
      <c r="F816" s="230">
        <f t="shared" si="74"/>
        <v>706.0320152655938</v>
      </c>
      <c r="G816" s="212">
        <f t="shared" si="75"/>
        <v>282.99</v>
      </c>
      <c r="H816" s="171">
        <v>43</v>
      </c>
      <c r="I816" s="168">
        <v>842.79</v>
      </c>
      <c r="J816" s="168">
        <v>559.8</v>
      </c>
    </row>
    <row r="817" spans="1:10" ht="23.25">
      <c r="A817" s="152"/>
      <c r="B817" s="171">
        <v>20</v>
      </c>
      <c r="C817" s="159">
        <v>87.4472</v>
      </c>
      <c r="D817" s="159">
        <v>87.6279</v>
      </c>
      <c r="E817" s="159">
        <f t="shared" si="65"/>
        <v>0.18070000000000164</v>
      </c>
      <c r="F817" s="230">
        <f t="shared" si="74"/>
        <v>619.1324607688673</v>
      </c>
      <c r="G817" s="212">
        <f t="shared" si="75"/>
        <v>291.86</v>
      </c>
      <c r="H817" s="171">
        <v>44</v>
      </c>
      <c r="I817" s="168">
        <v>836.99</v>
      </c>
      <c r="J817" s="168">
        <v>545.13</v>
      </c>
    </row>
    <row r="818" spans="1:10" ht="23.25">
      <c r="A818" s="152"/>
      <c r="B818" s="171">
        <v>21</v>
      </c>
      <c r="C818" s="159">
        <v>90.079</v>
      </c>
      <c r="D818" s="159">
        <v>90.2193</v>
      </c>
      <c r="E818" s="159">
        <f t="shared" si="65"/>
        <v>0.14030000000001053</v>
      </c>
      <c r="F818" s="230">
        <f t="shared" si="74"/>
        <v>472.54968002698064</v>
      </c>
      <c r="G818" s="212">
        <f t="shared" si="75"/>
        <v>296.9</v>
      </c>
      <c r="H818" s="171">
        <v>45</v>
      </c>
      <c r="I818" s="168">
        <v>824.87</v>
      </c>
      <c r="J818" s="168">
        <v>527.97</v>
      </c>
    </row>
    <row r="819" spans="1:10" ht="23.25">
      <c r="A819" s="152">
        <v>23976</v>
      </c>
      <c r="B819" s="171">
        <v>22</v>
      </c>
      <c r="C819" s="159">
        <v>86.2096</v>
      </c>
      <c r="D819" s="159">
        <v>86.2891</v>
      </c>
      <c r="E819" s="159">
        <f t="shared" si="65"/>
        <v>0.07950000000001012</v>
      </c>
      <c r="F819" s="230">
        <f t="shared" si="74"/>
        <v>262.4715243157916</v>
      </c>
      <c r="G819" s="212">
        <f t="shared" si="75"/>
        <v>302.89</v>
      </c>
      <c r="H819" s="171">
        <v>46</v>
      </c>
      <c r="I819" s="168">
        <v>850.35</v>
      </c>
      <c r="J819" s="168">
        <v>547.46</v>
      </c>
    </row>
    <row r="820" spans="1:10" ht="23.25">
      <c r="A820" s="152"/>
      <c r="B820" s="171">
        <v>23</v>
      </c>
      <c r="C820" s="159">
        <v>87.701</v>
      </c>
      <c r="D820" s="159">
        <v>87.8064</v>
      </c>
      <c r="E820" s="159">
        <f t="shared" si="65"/>
        <v>0.10540000000000305</v>
      </c>
      <c r="F820" s="230">
        <f>((10^6)*E820/G820)</f>
        <v>367.00442215955644</v>
      </c>
      <c r="G820" s="212">
        <f>I820-J820</f>
        <v>287.19000000000005</v>
      </c>
      <c r="H820" s="171">
        <v>47</v>
      </c>
      <c r="I820" s="168">
        <v>829.57</v>
      </c>
      <c r="J820" s="168">
        <v>542.38</v>
      </c>
    </row>
    <row r="821" spans="1:10" ht="23.25">
      <c r="A821" s="152"/>
      <c r="B821" s="171">
        <v>24</v>
      </c>
      <c r="C821" s="159">
        <v>87.9115</v>
      </c>
      <c r="D821" s="159">
        <v>87.9815</v>
      </c>
      <c r="E821" s="159">
        <f t="shared" si="65"/>
        <v>0.06999999999999318</v>
      </c>
      <c r="F821" s="230">
        <f>((10^6)*E821/G821)</f>
        <v>223.44228804900777</v>
      </c>
      <c r="G821" s="212">
        <f>I821-J821</f>
        <v>313.2800000000001</v>
      </c>
      <c r="H821" s="171">
        <v>48</v>
      </c>
      <c r="I821" s="168">
        <v>858.21</v>
      </c>
      <c r="J821" s="168">
        <v>544.93</v>
      </c>
    </row>
    <row r="822" spans="1:10" ht="23.25">
      <c r="A822" s="152">
        <v>23990</v>
      </c>
      <c r="B822" s="171">
        <v>1</v>
      </c>
      <c r="C822" s="159">
        <v>85.3944</v>
      </c>
      <c r="D822" s="159">
        <v>85.4135</v>
      </c>
      <c r="E822" s="159">
        <f t="shared" si="65"/>
        <v>0.019099999999994566</v>
      </c>
      <c r="F822" s="230">
        <f>((10^6)*E822/G822)</f>
        <v>64.67341617849377</v>
      </c>
      <c r="G822" s="212">
        <f>I822-J822</f>
        <v>295.33000000000004</v>
      </c>
      <c r="H822" s="171">
        <v>49</v>
      </c>
      <c r="I822" s="168">
        <v>852.58</v>
      </c>
      <c r="J822" s="168">
        <v>557.25</v>
      </c>
    </row>
    <row r="823" spans="1:10" ht="23.25">
      <c r="A823" s="152"/>
      <c r="B823" s="171">
        <v>2</v>
      </c>
      <c r="C823" s="159">
        <v>87.4518</v>
      </c>
      <c r="D823" s="159">
        <v>87.4822</v>
      </c>
      <c r="E823" s="159">
        <f t="shared" si="65"/>
        <v>0.030400000000000205</v>
      </c>
      <c r="F823" s="230">
        <f>((10^6)*E823/G823)</f>
        <v>92.10446585469369</v>
      </c>
      <c r="G823" s="212">
        <f>I823-J823</f>
        <v>330.06000000000006</v>
      </c>
      <c r="H823" s="171">
        <v>50</v>
      </c>
      <c r="I823" s="168">
        <v>740.84</v>
      </c>
      <c r="J823" s="168">
        <v>410.78</v>
      </c>
    </row>
    <row r="824" spans="1:10" ht="23.25">
      <c r="A824" s="152"/>
      <c r="B824" s="171">
        <v>3</v>
      </c>
      <c r="C824" s="159">
        <v>85.8773</v>
      </c>
      <c r="D824" s="159">
        <v>85.909</v>
      </c>
      <c r="E824" s="159">
        <f t="shared" si="65"/>
        <v>0.03170000000000073</v>
      </c>
      <c r="F824" s="230">
        <f aca="true" t="shared" si="76" ref="F824:F854">((10^6)*E824/G824)</f>
        <v>105.12004244595013</v>
      </c>
      <c r="G824" s="212">
        <f aca="true" t="shared" si="77" ref="G824:G854">I824-J824</f>
        <v>301.56000000000006</v>
      </c>
      <c r="H824" s="171">
        <v>51</v>
      </c>
      <c r="I824" s="168">
        <v>852.73</v>
      </c>
      <c r="J824" s="168">
        <v>551.17</v>
      </c>
    </row>
    <row r="825" spans="1:10" ht="23.25">
      <c r="A825" s="152">
        <v>23998</v>
      </c>
      <c r="B825" s="171">
        <v>4</v>
      </c>
      <c r="C825" s="159">
        <v>85.0178</v>
      </c>
      <c r="D825" s="159">
        <v>85.2859</v>
      </c>
      <c r="E825" s="159">
        <f t="shared" si="65"/>
        <v>0.268100000000004</v>
      </c>
      <c r="F825" s="230">
        <f t="shared" si="76"/>
        <v>741.2220071882887</v>
      </c>
      <c r="G825" s="212">
        <f t="shared" si="77"/>
        <v>361.7</v>
      </c>
      <c r="H825" s="171">
        <v>52</v>
      </c>
      <c r="I825" s="168">
        <v>687.52</v>
      </c>
      <c r="J825" s="168">
        <v>325.82</v>
      </c>
    </row>
    <row r="826" spans="1:10" ht="23.25">
      <c r="A826" s="152"/>
      <c r="B826" s="171">
        <v>5</v>
      </c>
      <c r="C826" s="159">
        <v>86.1156</v>
      </c>
      <c r="D826" s="159">
        <v>86.3808</v>
      </c>
      <c r="E826" s="159">
        <f t="shared" si="65"/>
        <v>0.265199999999993</v>
      </c>
      <c r="F826" s="230">
        <f t="shared" si="76"/>
        <v>826.631756124908</v>
      </c>
      <c r="G826" s="212">
        <f t="shared" si="77"/>
        <v>320.82000000000005</v>
      </c>
      <c r="H826" s="171">
        <v>53</v>
      </c>
      <c r="I826" s="168">
        <v>839.11</v>
      </c>
      <c r="J826" s="168">
        <v>518.29</v>
      </c>
    </row>
    <row r="827" spans="1:10" ht="23.25">
      <c r="A827" s="152"/>
      <c r="B827" s="171">
        <v>6</v>
      </c>
      <c r="C827" s="159">
        <v>87.4449</v>
      </c>
      <c r="D827" s="159">
        <v>87.781</v>
      </c>
      <c r="E827" s="159">
        <f t="shared" si="65"/>
        <v>0.33610000000000184</v>
      </c>
      <c r="F827" s="230">
        <f t="shared" si="76"/>
        <v>913.1663315763785</v>
      </c>
      <c r="G827" s="212">
        <f t="shared" si="77"/>
        <v>368.06</v>
      </c>
      <c r="H827" s="171">
        <v>54</v>
      </c>
      <c r="I827" s="168">
        <v>678.22</v>
      </c>
      <c r="J827" s="168">
        <v>310.16</v>
      </c>
    </row>
    <row r="828" spans="1:10" ht="23.25">
      <c r="A828" s="152">
        <v>23999</v>
      </c>
      <c r="B828" s="171">
        <v>7</v>
      </c>
      <c r="C828" s="159">
        <v>86.3791</v>
      </c>
      <c r="D828" s="159">
        <v>86.5838</v>
      </c>
      <c r="E828" s="159">
        <f t="shared" si="65"/>
        <v>0.20470000000000255</v>
      </c>
      <c r="F828" s="230">
        <f t="shared" si="76"/>
        <v>664.3515513436406</v>
      </c>
      <c r="G828" s="212">
        <f t="shared" si="77"/>
        <v>308.12</v>
      </c>
      <c r="H828" s="171">
        <v>55</v>
      </c>
      <c r="I828" s="168">
        <v>839.11</v>
      </c>
      <c r="J828" s="168">
        <v>530.99</v>
      </c>
    </row>
    <row r="829" spans="1:10" ht="23.25">
      <c r="A829" s="152"/>
      <c r="B829" s="171">
        <v>8</v>
      </c>
      <c r="C829" s="159">
        <v>84.8072</v>
      </c>
      <c r="D829" s="159">
        <v>84.9654</v>
      </c>
      <c r="E829" s="159">
        <f t="shared" si="65"/>
        <v>0.1582000000000079</v>
      </c>
      <c r="F829" s="230">
        <f t="shared" si="76"/>
        <v>582.9034635225051</v>
      </c>
      <c r="G829" s="212">
        <f t="shared" si="77"/>
        <v>271.4</v>
      </c>
      <c r="H829" s="171">
        <v>56</v>
      </c>
      <c r="I829" s="168">
        <v>804.49</v>
      </c>
      <c r="J829" s="168">
        <v>533.09</v>
      </c>
    </row>
    <row r="830" spans="1:10" ht="23.25">
      <c r="A830" s="152"/>
      <c r="B830" s="171">
        <v>9</v>
      </c>
      <c r="C830" s="159">
        <v>86.5604</v>
      </c>
      <c r="D830" s="159">
        <v>86.7139</v>
      </c>
      <c r="E830" s="159">
        <f t="shared" si="65"/>
        <v>0.15349999999999397</v>
      </c>
      <c r="F830" s="230">
        <f t="shared" si="76"/>
        <v>488.8690722634287</v>
      </c>
      <c r="G830" s="212">
        <f t="shared" si="77"/>
        <v>313.99</v>
      </c>
      <c r="H830" s="171">
        <v>57</v>
      </c>
      <c r="I830" s="168">
        <v>811.23</v>
      </c>
      <c r="J830" s="168">
        <v>497.24</v>
      </c>
    </row>
    <row r="831" spans="1:10" ht="23.25">
      <c r="A831" s="152">
        <v>24017</v>
      </c>
      <c r="B831" s="171">
        <v>1</v>
      </c>
      <c r="C831" s="159">
        <v>85.4234</v>
      </c>
      <c r="D831" s="159">
        <v>85.8911</v>
      </c>
      <c r="E831" s="159">
        <f t="shared" si="65"/>
        <v>0.46769999999999357</v>
      </c>
      <c r="F831" s="230">
        <f t="shared" si="76"/>
        <v>1333.7706040038602</v>
      </c>
      <c r="G831" s="212">
        <f t="shared" si="77"/>
        <v>350.65999999999997</v>
      </c>
      <c r="H831" s="171">
        <v>58</v>
      </c>
      <c r="I831" s="168">
        <v>708.68</v>
      </c>
      <c r="J831" s="168">
        <v>358.02</v>
      </c>
    </row>
    <row r="832" spans="1:10" ht="23.25">
      <c r="A832" s="152"/>
      <c r="B832" s="171">
        <v>2</v>
      </c>
      <c r="C832" s="159">
        <v>87.4874</v>
      </c>
      <c r="D832" s="159">
        <v>87.9132</v>
      </c>
      <c r="E832" s="159">
        <f t="shared" si="65"/>
        <v>0.4258000000000095</v>
      </c>
      <c r="F832" s="230">
        <f t="shared" si="76"/>
        <v>1340.5112706208586</v>
      </c>
      <c r="G832" s="212">
        <f t="shared" si="77"/>
        <v>317.64</v>
      </c>
      <c r="H832" s="171">
        <v>59</v>
      </c>
      <c r="I832" s="168">
        <v>829.91</v>
      </c>
      <c r="J832" s="168">
        <v>512.27</v>
      </c>
    </row>
    <row r="833" spans="1:10" ht="23.25">
      <c r="A833" s="152"/>
      <c r="B833" s="171">
        <v>3</v>
      </c>
      <c r="C833" s="159">
        <v>85.8715</v>
      </c>
      <c r="D833" s="159">
        <v>86.3771</v>
      </c>
      <c r="E833" s="159">
        <f t="shared" si="65"/>
        <v>0.5056000000000012</v>
      </c>
      <c r="F833" s="230">
        <f t="shared" si="76"/>
        <v>1360.749273334054</v>
      </c>
      <c r="G833" s="212">
        <f t="shared" si="77"/>
        <v>371.56000000000006</v>
      </c>
      <c r="H833" s="171">
        <v>60</v>
      </c>
      <c r="I833" s="168">
        <v>704.21</v>
      </c>
      <c r="J833" s="168">
        <v>332.65</v>
      </c>
    </row>
    <row r="834" spans="1:10" ht="23.25">
      <c r="A834" s="152">
        <v>24017</v>
      </c>
      <c r="B834" s="171">
        <v>4</v>
      </c>
      <c r="C834" s="159">
        <v>85.0164</v>
      </c>
      <c r="D834" s="159">
        <v>85.4626</v>
      </c>
      <c r="E834" s="159">
        <f t="shared" si="65"/>
        <v>0.4461999999999904</v>
      </c>
      <c r="F834" s="230">
        <f t="shared" si="76"/>
        <v>1423.6487779975446</v>
      </c>
      <c r="G834" s="212">
        <f t="shared" si="77"/>
        <v>313.41999999999996</v>
      </c>
      <c r="H834" s="171">
        <v>61</v>
      </c>
      <c r="I834" s="168">
        <v>867</v>
      </c>
      <c r="J834" s="168">
        <v>553.58</v>
      </c>
    </row>
    <row r="835" spans="1:10" ht="23.25">
      <c r="A835" s="152"/>
      <c r="B835" s="171">
        <v>5</v>
      </c>
      <c r="C835" s="159">
        <v>86.1424</v>
      </c>
      <c r="D835" s="159">
        <v>86.6607</v>
      </c>
      <c r="E835" s="159">
        <f t="shared" si="65"/>
        <v>0.5183000000000106</v>
      </c>
      <c r="F835" s="230">
        <f t="shared" si="76"/>
        <v>1577.009675652682</v>
      </c>
      <c r="G835" s="212">
        <f t="shared" si="77"/>
        <v>328.6600000000001</v>
      </c>
      <c r="H835" s="171">
        <v>62</v>
      </c>
      <c r="I835" s="168">
        <v>856.34</v>
      </c>
      <c r="J835" s="168">
        <v>527.68</v>
      </c>
    </row>
    <row r="836" spans="1:10" ht="23.25">
      <c r="A836" s="152"/>
      <c r="B836" s="171">
        <v>6</v>
      </c>
      <c r="C836" s="159">
        <v>87.4832</v>
      </c>
      <c r="D836" s="159">
        <v>88.1704</v>
      </c>
      <c r="E836" s="159">
        <f t="shared" si="65"/>
        <v>0.6872000000000043</v>
      </c>
      <c r="F836" s="230">
        <f t="shared" si="76"/>
        <v>1763.2720088266344</v>
      </c>
      <c r="G836" s="212">
        <f t="shared" si="77"/>
        <v>389.73</v>
      </c>
      <c r="H836" s="171">
        <v>63</v>
      </c>
      <c r="I836" s="168">
        <v>755.74</v>
      </c>
      <c r="J836" s="168">
        <v>366.01</v>
      </c>
    </row>
    <row r="837" spans="1:10" ht="23.25">
      <c r="A837" s="152">
        <v>24018</v>
      </c>
      <c r="B837" s="171">
        <v>1</v>
      </c>
      <c r="C837" s="159">
        <v>85.433</v>
      </c>
      <c r="D837" s="159">
        <v>86.5614</v>
      </c>
      <c r="E837" s="159">
        <f t="shared" si="65"/>
        <v>1.1283999999999992</v>
      </c>
      <c r="F837" s="230">
        <f t="shared" si="76"/>
        <v>3011.234755690761</v>
      </c>
      <c r="G837" s="212">
        <f t="shared" si="77"/>
        <v>374.73</v>
      </c>
      <c r="H837" s="171">
        <v>64</v>
      </c>
      <c r="I837" s="168">
        <v>744.88</v>
      </c>
      <c r="J837" s="168">
        <v>370.15</v>
      </c>
    </row>
    <row r="838" spans="1:10" ht="23.25">
      <c r="A838" s="152"/>
      <c r="B838" s="171">
        <v>2</v>
      </c>
      <c r="C838" s="159">
        <v>87.4817</v>
      </c>
      <c r="D838" s="159">
        <v>88.7199</v>
      </c>
      <c r="E838" s="159">
        <f t="shared" si="65"/>
        <v>1.238199999999992</v>
      </c>
      <c r="F838" s="230">
        <f t="shared" si="76"/>
        <v>3834.267488310135</v>
      </c>
      <c r="G838" s="212">
        <f t="shared" si="77"/>
        <v>322.93000000000006</v>
      </c>
      <c r="H838" s="171">
        <v>65</v>
      </c>
      <c r="I838" s="168">
        <v>883.61</v>
      </c>
      <c r="J838" s="168">
        <v>560.68</v>
      </c>
    </row>
    <row r="839" spans="1:10" ht="23.25">
      <c r="A839" s="152"/>
      <c r="B839" s="171">
        <v>3</v>
      </c>
      <c r="C839" s="159">
        <v>85.9046</v>
      </c>
      <c r="D839" s="159">
        <v>86.9622</v>
      </c>
      <c r="E839" s="159">
        <f aca="true" t="shared" si="78" ref="E839:E899">D839-C839</f>
        <v>1.0575999999999937</v>
      </c>
      <c r="F839" s="230">
        <f t="shared" si="76"/>
        <v>2796.5519064995333</v>
      </c>
      <c r="G839" s="212">
        <f t="shared" si="77"/>
        <v>378.18000000000006</v>
      </c>
      <c r="H839" s="171">
        <v>66</v>
      </c>
      <c r="I839" s="168">
        <v>670.94</v>
      </c>
      <c r="J839" s="168">
        <v>292.76</v>
      </c>
    </row>
    <row r="840" spans="1:10" ht="23.25">
      <c r="A840" s="152">
        <v>24018</v>
      </c>
      <c r="B840" s="171">
        <v>4</v>
      </c>
      <c r="C840" s="159">
        <v>85.0274</v>
      </c>
      <c r="D840" s="159">
        <v>85.9352</v>
      </c>
      <c r="E840" s="159">
        <f t="shared" si="78"/>
        <v>0.9077999999999946</v>
      </c>
      <c r="F840" s="230">
        <f t="shared" si="76"/>
        <v>2905.796869498399</v>
      </c>
      <c r="G840" s="212">
        <f t="shared" si="77"/>
        <v>312.40999999999997</v>
      </c>
      <c r="H840" s="171">
        <v>67</v>
      </c>
      <c r="I840" s="168">
        <v>855.41</v>
      </c>
      <c r="J840" s="168">
        <v>543</v>
      </c>
    </row>
    <row r="841" spans="1:10" ht="23.25">
      <c r="A841" s="152"/>
      <c r="B841" s="171">
        <v>5</v>
      </c>
      <c r="C841" s="159">
        <v>86.1638</v>
      </c>
      <c r="D841" s="159">
        <v>87.1463</v>
      </c>
      <c r="E841" s="159">
        <f t="shared" si="78"/>
        <v>0.9825000000000017</v>
      </c>
      <c r="F841" s="230">
        <f t="shared" si="76"/>
        <v>2920.7170248818384</v>
      </c>
      <c r="G841" s="212">
        <f t="shared" si="77"/>
        <v>336.39000000000004</v>
      </c>
      <c r="H841" s="171">
        <v>68</v>
      </c>
      <c r="I841" s="168">
        <v>808.48</v>
      </c>
      <c r="J841" s="168">
        <v>472.09</v>
      </c>
    </row>
    <row r="842" spans="1:10" ht="23.25">
      <c r="A842" s="152"/>
      <c r="B842" s="171">
        <v>6</v>
      </c>
      <c r="C842" s="159">
        <v>87.4652</v>
      </c>
      <c r="D842" s="159">
        <v>88.4766</v>
      </c>
      <c r="E842" s="159">
        <f t="shared" si="78"/>
        <v>1.011400000000009</v>
      </c>
      <c r="F842" s="230">
        <f t="shared" si="76"/>
        <v>2863.371270030035</v>
      </c>
      <c r="G842" s="212">
        <f t="shared" si="77"/>
        <v>353.22</v>
      </c>
      <c r="H842" s="171">
        <v>69</v>
      </c>
      <c r="I842" s="168">
        <v>653.35</v>
      </c>
      <c r="J842" s="168">
        <v>300.13</v>
      </c>
    </row>
    <row r="843" spans="1:10" ht="23.25">
      <c r="A843" s="152">
        <v>24018</v>
      </c>
      <c r="B843" s="171">
        <v>7</v>
      </c>
      <c r="C843" s="159">
        <v>86.4082</v>
      </c>
      <c r="D843" s="159">
        <v>86.586</v>
      </c>
      <c r="E843" s="159">
        <f t="shared" si="78"/>
        <v>0.17780000000000484</v>
      </c>
      <c r="F843" s="230">
        <f t="shared" si="76"/>
        <v>538.5593990428449</v>
      </c>
      <c r="G843" s="212">
        <f t="shared" si="77"/>
        <v>330.14</v>
      </c>
      <c r="H843" s="171">
        <v>70</v>
      </c>
      <c r="I843" s="168">
        <v>871.12</v>
      </c>
      <c r="J843" s="168">
        <v>540.98</v>
      </c>
    </row>
    <row r="844" spans="1:10" ht="23.25">
      <c r="A844" s="152"/>
      <c r="B844" s="171">
        <v>8</v>
      </c>
      <c r="C844" s="159">
        <v>84.8128</v>
      </c>
      <c r="D844" s="159">
        <v>85.0062</v>
      </c>
      <c r="E844" s="159">
        <f t="shared" si="78"/>
        <v>0.19340000000001112</v>
      </c>
      <c r="F844" s="230">
        <f t="shared" si="76"/>
        <v>536.372965027626</v>
      </c>
      <c r="G844" s="212">
        <f t="shared" si="77"/>
        <v>360.57</v>
      </c>
      <c r="H844" s="171">
        <v>71</v>
      </c>
      <c r="I844" s="168">
        <v>730.62</v>
      </c>
      <c r="J844" s="168">
        <v>370.05</v>
      </c>
    </row>
    <row r="845" spans="1:10" ht="23.25">
      <c r="A845" s="152"/>
      <c r="B845" s="171">
        <v>9</v>
      </c>
      <c r="C845" s="159">
        <v>86.616</v>
      </c>
      <c r="D845" s="159">
        <v>86.7899</v>
      </c>
      <c r="E845" s="159">
        <f t="shared" si="78"/>
        <v>0.17390000000000327</v>
      </c>
      <c r="F845" s="230">
        <f t="shared" si="76"/>
        <v>497.5537180624396</v>
      </c>
      <c r="G845" s="212">
        <f t="shared" si="77"/>
        <v>349.51</v>
      </c>
      <c r="H845" s="171">
        <v>72</v>
      </c>
      <c r="I845" s="168">
        <v>835.88</v>
      </c>
      <c r="J845" s="168">
        <v>486.37</v>
      </c>
    </row>
    <row r="846" spans="1:10" ht="23.25">
      <c r="A846" s="152">
        <v>24049</v>
      </c>
      <c r="B846" s="171">
        <v>19</v>
      </c>
      <c r="C846" s="159">
        <v>86.2077</v>
      </c>
      <c r="D846" s="159">
        <v>86.2151</v>
      </c>
      <c r="E846" s="159">
        <f t="shared" si="78"/>
        <v>0.00740000000000407</v>
      </c>
      <c r="F846" s="230">
        <f t="shared" si="76"/>
        <v>23.258737742029382</v>
      </c>
      <c r="G846" s="212">
        <f t="shared" si="77"/>
        <v>318.1600000000001</v>
      </c>
      <c r="H846" s="171">
        <v>73</v>
      </c>
      <c r="I846" s="168">
        <v>843.59</v>
      </c>
      <c r="J846" s="168">
        <v>525.43</v>
      </c>
    </row>
    <row r="847" spans="1:10" ht="23.25">
      <c r="A847" s="152"/>
      <c r="B847" s="171">
        <v>20</v>
      </c>
      <c r="C847" s="159">
        <v>87.4542</v>
      </c>
      <c r="D847" s="159">
        <v>87.4651</v>
      </c>
      <c r="E847" s="159">
        <f t="shared" si="78"/>
        <v>0.010900000000006571</v>
      </c>
      <c r="F847" s="230">
        <f t="shared" si="76"/>
        <v>33.603600826237226</v>
      </c>
      <c r="G847" s="212">
        <f t="shared" si="77"/>
        <v>324.37</v>
      </c>
      <c r="H847" s="171">
        <v>74</v>
      </c>
      <c r="I847" s="168">
        <v>868.87</v>
      </c>
      <c r="J847" s="168">
        <v>544.5</v>
      </c>
    </row>
    <row r="848" spans="1:10" ht="23.25">
      <c r="A848" s="152"/>
      <c r="B848" s="171">
        <v>21</v>
      </c>
      <c r="C848" s="159">
        <v>90.0442</v>
      </c>
      <c r="D848" s="159">
        <v>90.0516</v>
      </c>
      <c r="E848" s="159">
        <f t="shared" si="78"/>
        <v>0.007399999999989859</v>
      </c>
      <c r="F848" s="230">
        <f t="shared" si="76"/>
        <v>24.289371758648524</v>
      </c>
      <c r="G848" s="212">
        <f t="shared" si="77"/>
        <v>304.65999999999997</v>
      </c>
      <c r="H848" s="171">
        <v>75</v>
      </c>
      <c r="I848" s="168">
        <v>834.76</v>
      </c>
      <c r="J848" s="168">
        <v>530.1</v>
      </c>
    </row>
    <row r="849" spans="1:10" ht="23.25">
      <c r="A849" s="152">
        <v>24060</v>
      </c>
      <c r="B849" s="171">
        <v>22</v>
      </c>
      <c r="C849" s="159">
        <v>86.2057</v>
      </c>
      <c r="D849" s="159">
        <v>86.2162</v>
      </c>
      <c r="E849" s="159">
        <f t="shared" si="78"/>
        <v>0.010500000000007503</v>
      </c>
      <c r="F849" s="230">
        <f t="shared" si="76"/>
        <v>34.24099135825046</v>
      </c>
      <c r="G849" s="212">
        <f t="shared" si="77"/>
        <v>306.65</v>
      </c>
      <c r="H849" s="171">
        <v>76</v>
      </c>
      <c r="I849" s="168">
        <v>871.77</v>
      </c>
      <c r="J849" s="168">
        <v>565.12</v>
      </c>
    </row>
    <row r="850" spans="1:10" ht="23.25">
      <c r="A850" s="152"/>
      <c r="B850" s="171">
        <v>23</v>
      </c>
      <c r="C850" s="159">
        <v>87.7036</v>
      </c>
      <c r="D850" s="159">
        <v>87.7149</v>
      </c>
      <c r="E850" s="159">
        <f t="shared" si="78"/>
        <v>0.011300000000005639</v>
      </c>
      <c r="F850" s="230">
        <f t="shared" si="76"/>
        <v>37.3319237503903</v>
      </c>
      <c r="G850" s="212">
        <f t="shared" si="77"/>
        <v>302.68999999999994</v>
      </c>
      <c r="H850" s="171">
        <v>77</v>
      </c>
      <c r="I850" s="168">
        <v>862.51</v>
      </c>
      <c r="J850" s="168">
        <v>559.82</v>
      </c>
    </row>
    <row r="851" spans="1:10" ht="23.25">
      <c r="A851" s="152"/>
      <c r="B851" s="171">
        <v>24</v>
      </c>
      <c r="C851" s="159">
        <v>87.8815</v>
      </c>
      <c r="D851" s="159">
        <v>87.8963</v>
      </c>
      <c r="E851" s="159">
        <f t="shared" si="78"/>
        <v>0.014799999999993929</v>
      </c>
      <c r="F851" s="230">
        <f t="shared" si="76"/>
        <v>48.147304726874424</v>
      </c>
      <c r="G851" s="212">
        <f t="shared" si="77"/>
        <v>307.39</v>
      </c>
      <c r="H851" s="171">
        <v>78</v>
      </c>
      <c r="I851" s="168">
        <v>847.03</v>
      </c>
      <c r="J851" s="168">
        <v>539.64</v>
      </c>
    </row>
    <row r="852" spans="1:10" ht="23.25">
      <c r="A852" s="152">
        <v>24067</v>
      </c>
      <c r="B852" s="171">
        <v>25</v>
      </c>
      <c r="C852" s="159">
        <v>87.2736</v>
      </c>
      <c r="D852" s="159">
        <v>87.2862</v>
      </c>
      <c r="E852" s="159">
        <f t="shared" si="78"/>
        <v>0.012599999999991951</v>
      </c>
      <c r="F852" s="230">
        <f t="shared" si="76"/>
        <v>40.55750474777723</v>
      </c>
      <c r="G852" s="212">
        <f t="shared" si="77"/>
        <v>310.66999999999996</v>
      </c>
      <c r="H852" s="171">
        <v>79</v>
      </c>
      <c r="I852" s="168">
        <v>842.54</v>
      </c>
      <c r="J852" s="168">
        <v>531.87</v>
      </c>
    </row>
    <row r="853" spans="1:10" ht="23.25">
      <c r="A853" s="152"/>
      <c r="B853" s="171">
        <v>26</v>
      </c>
      <c r="C853" s="159">
        <v>88.7811</v>
      </c>
      <c r="D853" s="159">
        <v>88.7959</v>
      </c>
      <c r="E853" s="159">
        <f t="shared" si="78"/>
        <v>0.01480000000000814</v>
      </c>
      <c r="F853" s="230">
        <f t="shared" si="76"/>
        <v>48.593098466717464</v>
      </c>
      <c r="G853" s="212">
        <f t="shared" si="77"/>
        <v>304.57000000000005</v>
      </c>
      <c r="H853" s="171">
        <v>80</v>
      </c>
      <c r="I853" s="168">
        <v>832.57</v>
      </c>
      <c r="J853" s="168">
        <v>528</v>
      </c>
    </row>
    <row r="854" spans="1:10" ht="23.25">
      <c r="A854" s="152"/>
      <c r="B854" s="171">
        <v>27</v>
      </c>
      <c r="C854" s="159">
        <v>88.0505</v>
      </c>
      <c r="D854" s="159">
        <v>88.0664</v>
      </c>
      <c r="E854" s="159">
        <f t="shared" si="78"/>
        <v>0.015900000000002024</v>
      </c>
      <c r="F854" s="230">
        <f t="shared" si="76"/>
        <v>50.25284450063851</v>
      </c>
      <c r="G854" s="212">
        <f t="shared" si="77"/>
        <v>316.4</v>
      </c>
      <c r="H854" s="171">
        <v>81</v>
      </c>
      <c r="I854" s="168">
        <v>835.87</v>
      </c>
      <c r="J854" s="168">
        <v>519.47</v>
      </c>
    </row>
    <row r="855" spans="1:10" ht="23.25">
      <c r="A855" s="152">
        <v>24077</v>
      </c>
      <c r="B855" s="171">
        <v>31</v>
      </c>
      <c r="C855" s="159">
        <v>90.7216</v>
      </c>
      <c r="D855" s="159">
        <v>90.7261</v>
      </c>
      <c r="E855" s="159">
        <f t="shared" si="78"/>
        <v>0.004500000000007276</v>
      </c>
      <c r="F855" s="230">
        <f aca="true" t="shared" si="79" ref="F855:F864">((10^6)*E855/G855)</f>
        <v>15.736466638716168</v>
      </c>
      <c r="G855" s="212">
        <f aca="true" t="shared" si="80" ref="G855:G864">I855-J855</f>
        <v>285.96000000000004</v>
      </c>
      <c r="H855" s="171">
        <v>82</v>
      </c>
      <c r="I855" s="168">
        <v>850.33</v>
      </c>
      <c r="J855" s="168">
        <v>564.37</v>
      </c>
    </row>
    <row r="856" spans="1:10" ht="23.25">
      <c r="A856" s="152"/>
      <c r="B856" s="171">
        <v>32</v>
      </c>
      <c r="C856" s="159">
        <v>84.0054</v>
      </c>
      <c r="D856" s="159">
        <v>84.0174</v>
      </c>
      <c r="E856" s="159">
        <f t="shared" si="78"/>
        <v>0.012000000000000455</v>
      </c>
      <c r="F856" s="230">
        <f t="shared" si="79"/>
        <v>38.571566327024065</v>
      </c>
      <c r="G856" s="212">
        <f t="shared" si="80"/>
        <v>311.10999999999996</v>
      </c>
      <c r="H856" s="171">
        <v>83</v>
      </c>
      <c r="I856" s="168">
        <v>808.28</v>
      </c>
      <c r="J856" s="168">
        <v>497.17</v>
      </c>
    </row>
    <row r="857" spans="1:10" ht="23.25">
      <c r="A857" s="152"/>
      <c r="B857" s="171">
        <v>33</v>
      </c>
      <c r="C857" s="159">
        <v>89.0944</v>
      </c>
      <c r="D857" s="159">
        <v>89.1007</v>
      </c>
      <c r="E857" s="159">
        <f t="shared" si="78"/>
        <v>0.006300000000010186</v>
      </c>
      <c r="F857" s="230">
        <f t="shared" si="79"/>
        <v>20.33701336435595</v>
      </c>
      <c r="G857" s="212">
        <f t="shared" si="80"/>
        <v>309.78</v>
      </c>
      <c r="H857" s="171">
        <v>84</v>
      </c>
      <c r="I857" s="168">
        <v>838.41</v>
      </c>
      <c r="J857" s="168">
        <v>528.63</v>
      </c>
    </row>
    <row r="858" spans="1:10" ht="23.25">
      <c r="A858" s="152">
        <v>24085</v>
      </c>
      <c r="B858" s="171">
        <v>34</v>
      </c>
      <c r="C858" s="159">
        <v>87.0194</v>
      </c>
      <c r="D858" s="159">
        <v>87.0297</v>
      </c>
      <c r="E858" s="159">
        <f t="shared" si="78"/>
        <v>0.010300000000000864</v>
      </c>
      <c r="F858" s="230">
        <f t="shared" si="79"/>
        <v>33.47089981477549</v>
      </c>
      <c r="G858" s="212">
        <f t="shared" si="80"/>
        <v>307.73</v>
      </c>
      <c r="H858" s="171">
        <v>85</v>
      </c>
      <c r="I858" s="168">
        <v>847.36</v>
      </c>
      <c r="J858" s="168">
        <v>539.63</v>
      </c>
    </row>
    <row r="859" spans="1:10" ht="23.25">
      <c r="A859" s="152"/>
      <c r="B859" s="171">
        <v>35</v>
      </c>
      <c r="C859" s="159">
        <v>86.0747</v>
      </c>
      <c r="D859" s="159">
        <v>86.0826</v>
      </c>
      <c r="E859" s="159">
        <f t="shared" si="78"/>
        <v>0.007899999999992247</v>
      </c>
      <c r="F859" s="230">
        <f t="shared" si="79"/>
        <v>25.218668198915427</v>
      </c>
      <c r="G859" s="212">
        <f t="shared" si="80"/>
        <v>313.26</v>
      </c>
      <c r="H859" s="171">
        <v>86</v>
      </c>
      <c r="I859" s="168">
        <v>863.34</v>
      </c>
      <c r="J859" s="168">
        <v>550.08</v>
      </c>
    </row>
    <row r="860" spans="1:10" ht="23.25">
      <c r="A860" s="152"/>
      <c r="B860" s="171">
        <v>36</v>
      </c>
      <c r="C860" s="159">
        <v>90.6387</v>
      </c>
      <c r="D860" s="159">
        <v>90.6475</v>
      </c>
      <c r="E860" s="159">
        <f t="shared" si="78"/>
        <v>0.008799999999993702</v>
      </c>
      <c r="F860" s="230">
        <f t="shared" si="79"/>
        <v>29.090909090888275</v>
      </c>
      <c r="G860" s="212">
        <f t="shared" si="80"/>
        <v>302.5</v>
      </c>
      <c r="H860" s="171">
        <v>87</v>
      </c>
      <c r="I860" s="168">
        <v>846.66</v>
      </c>
      <c r="J860" s="168">
        <v>544.16</v>
      </c>
    </row>
    <row r="861" spans="1:10" ht="23.25">
      <c r="A861" s="152">
        <v>24089</v>
      </c>
      <c r="B861" s="171">
        <v>1</v>
      </c>
      <c r="C861" s="159">
        <v>85.4105</v>
      </c>
      <c r="D861" s="159">
        <v>85.4134</v>
      </c>
      <c r="E861" s="159">
        <f t="shared" si="78"/>
        <v>0.002899999999996794</v>
      </c>
      <c r="F861" s="230">
        <f t="shared" si="79"/>
        <v>9.653473586088326</v>
      </c>
      <c r="G861" s="212">
        <f t="shared" si="80"/>
        <v>300.40999999999997</v>
      </c>
      <c r="H861" s="171">
        <v>88</v>
      </c>
      <c r="I861" s="168">
        <v>828.78</v>
      </c>
      <c r="J861" s="168">
        <v>528.37</v>
      </c>
    </row>
    <row r="862" spans="1:10" ht="23.25">
      <c r="A862" s="152"/>
      <c r="B862" s="171">
        <v>2</v>
      </c>
      <c r="C862" s="159">
        <v>87.478</v>
      </c>
      <c r="D862" s="159">
        <v>87.4848</v>
      </c>
      <c r="E862" s="159">
        <f t="shared" si="78"/>
        <v>0.006800000000012574</v>
      </c>
      <c r="F862" s="230">
        <f t="shared" si="79"/>
        <v>22.249124758736293</v>
      </c>
      <c r="G862" s="212">
        <f t="shared" si="80"/>
        <v>305.63</v>
      </c>
      <c r="H862" s="171">
        <v>89</v>
      </c>
      <c r="I862" s="168">
        <v>831.01</v>
      </c>
      <c r="J862" s="168">
        <v>525.38</v>
      </c>
    </row>
    <row r="863" spans="1:10" ht="23.25">
      <c r="A863" s="152"/>
      <c r="B863" s="171">
        <v>3</v>
      </c>
      <c r="C863" s="159">
        <v>85.9034</v>
      </c>
      <c r="D863" s="159">
        <v>85.9085</v>
      </c>
      <c r="E863" s="159">
        <f t="shared" si="78"/>
        <v>0.005099999999998772</v>
      </c>
      <c r="F863" s="230">
        <f t="shared" si="79"/>
        <v>17.98941798941366</v>
      </c>
      <c r="G863" s="212">
        <f t="shared" si="80"/>
        <v>283.5</v>
      </c>
      <c r="H863" s="171">
        <v>90</v>
      </c>
      <c r="I863" s="168">
        <v>844.81</v>
      </c>
      <c r="J863" s="168">
        <v>561.31</v>
      </c>
    </row>
    <row r="864" spans="1:10" ht="23.25">
      <c r="A864" s="152">
        <v>24099</v>
      </c>
      <c r="B864" s="171">
        <v>4</v>
      </c>
      <c r="C864" s="159">
        <v>85.0267</v>
      </c>
      <c r="D864" s="159">
        <v>85.0282</v>
      </c>
      <c r="E864" s="159">
        <f t="shared" si="78"/>
        <v>0.0014999999999929514</v>
      </c>
      <c r="F864" s="230">
        <f t="shared" si="79"/>
        <v>5.027315078570068</v>
      </c>
      <c r="G864" s="212">
        <f t="shared" si="80"/>
        <v>298.37</v>
      </c>
      <c r="H864" s="171">
        <v>91</v>
      </c>
      <c r="I864" s="168">
        <v>873.88</v>
      </c>
      <c r="J864" s="168">
        <v>575.51</v>
      </c>
    </row>
    <row r="865" spans="1:10" ht="23.25">
      <c r="A865" s="152"/>
      <c r="B865" s="171">
        <v>5</v>
      </c>
      <c r="C865" s="159">
        <v>86.1455</v>
      </c>
      <c r="D865" s="159">
        <v>86.1531</v>
      </c>
      <c r="E865" s="159">
        <f t="shared" si="78"/>
        <v>0.0075999999999964984</v>
      </c>
      <c r="F865" s="230">
        <f aca="true" t="shared" si="81" ref="F865:F870">((10^6)*E865/G865)</f>
        <v>21.138708869903756</v>
      </c>
      <c r="G865" s="212">
        <f aca="true" t="shared" si="82" ref="G865:G870">I865-J865</f>
        <v>359.53000000000003</v>
      </c>
      <c r="H865" s="171">
        <v>92</v>
      </c>
      <c r="I865" s="168">
        <v>752.97</v>
      </c>
      <c r="J865" s="168">
        <v>393.44</v>
      </c>
    </row>
    <row r="866" spans="1:10" ht="23.25">
      <c r="A866" s="152"/>
      <c r="B866" s="171">
        <v>6</v>
      </c>
      <c r="C866" s="159">
        <v>87.4829</v>
      </c>
      <c r="D866" s="159">
        <v>87.4901</v>
      </c>
      <c r="E866" s="159">
        <f t="shared" si="78"/>
        <v>0.007199999999997431</v>
      </c>
      <c r="F866" s="230">
        <f t="shared" si="81"/>
        <v>19.669981422788304</v>
      </c>
      <c r="G866" s="212">
        <f t="shared" si="82"/>
        <v>366.03999999999996</v>
      </c>
      <c r="H866" s="171">
        <v>93</v>
      </c>
      <c r="I866" s="168">
        <v>751.78</v>
      </c>
      <c r="J866" s="168">
        <v>385.74</v>
      </c>
    </row>
    <row r="867" spans="1:10" ht="23.25">
      <c r="A867" s="152">
        <v>24111</v>
      </c>
      <c r="B867" s="171">
        <v>13</v>
      </c>
      <c r="C867" s="159">
        <v>85.2908</v>
      </c>
      <c r="D867" s="159">
        <v>85.3034</v>
      </c>
      <c r="E867" s="159">
        <f t="shared" si="78"/>
        <v>0.012599999999991951</v>
      </c>
      <c r="F867" s="230">
        <f t="shared" si="81"/>
        <v>38.156380594730635</v>
      </c>
      <c r="G867" s="212">
        <f t="shared" si="82"/>
        <v>330.22</v>
      </c>
      <c r="H867" s="171">
        <v>94</v>
      </c>
      <c r="I867" s="168">
        <v>707.98</v>
      </c>
      <c r="J867" s="168">
        <v>377.76</v>
      </c>
    </row>
    <row r="868" spans="1:10" ht="23.25">
      <c r="A868" s="152"/>
      <c r="B868" s="171">
        <v>14</v>
      </c>
      <c r="C868" s="159">
        <v>87.7764</v>
      </c>
      <c r="D868" s="159">
        <v>87.7877</v>
      </c>
      <c r="E868" s="159">
        <f t="shared" si="78"/>
        <v>0.011300000000005639</v>
      </c>
      <c r="F868" s="230">
        <f t="shared" si="81"/>
        <v>39.281120728632246</v>
      </c>
      <c r="G868" s="212">
        <f t="shared" si="82"/>
        <v>287.67</v>
      </c>
      <c r="H868" s="171">
        <v>95</v>
      </c>
      <c r="I868" s="168">
        <v>675.97</v>
      </c>
      <c r="J868" s="168">
        <v>388.3</v>
      </c>
    </row>
    <row r="869" spans="1:10" ht="23.25">
      <c r="A869" s="152"/>
      <c r="B869" s="171">
        <v>15</v>
      </c>
      <c r="C869" s="159">
        <v>87.0064</v>
      </c>
      <c r="D869" s="159">
        <v>87.0186</v>
      </c>
      <c r="E869" s="159">
        <f t="shared" si="78"/>
        <v>0.012200000000007094</v>
      </c>
      <c r="F869" s="230">
        <f t="shared" si="81"/>
        <v>35.58199900839121</v>
      </c>
      <c r="G869" s="212">
        <f t="shared" si="82"/>
        <v>342.87</v>
      </c>
      <c r="H869" s="171">
        <v>96</v>
      </c>
      <c r="I869" s="168">
        <v>883.77</v>
      </c>
      <c r="J869" s="168">
        <v>540.9</v>
      </c>
    </row>
    <row r="870" spans="1:10" ht="23.25">
      <c r="A870" s="152">
        <v>24122</v>
      </c>
      <c r="B870" s="171">
        <v>16</v>
      </c>
      <c r="C870" s="159">
        <v>85.6589</v>
      </c>
      <c r="D870" s="159">
        <v>85.6701</v>
      </c>
      <c r="E870" s="159">
        <f t="shared" si="78"/>
        <v>0.01120000000000232</v>
      </c>
      <c r="F870" s="230">
        <f t="shared" si="81"/>
        <v>33.852198881675434</v>
      </c>
      <c r="G870" s="212">
        <f t="shared" si="82"/>
        <v>330.85</v>
      </c>
      <c r="H870" s="171">
        <v>97</v>
      </c>
      <c r="I870" s="168">
        <v>870.76</v>
      </c>
      <c r="J870" s="168">
        <v>539.91</v>
      </c>
    </row>
    <row r="871" spans="1:10" ht="23.25">
      <c r="A871" s="152"/>
      <c r="B871" s="171">
        <v>17</v>
      </c>
      <c r="C871" s="159">
        <v>85.0133</v>
      </c>
      <c r="D871" s="159">
        <v>85.0223</v>
      </c>
      <c r="E871" s="159">
        <f t="shared" si="78"/>
        <v>0.009000000000000341</v>
      </c>
      <c r="F871" s="230">
        <f>((10^6)*E871/G871)</f>
        <v>29.869569546315567</v>
      </c>
      <c r="G871" s="212">
        <f>I871-J871</f>
        <v>301.30999999999995</v>
      </c>
      <c r="H871" s="171">
        <v>98</v>
      </c>
      <c r="I871" s="168">
        <v>770.29</v>
      </c>
      <c r="J871" s="168">
        <v>468.98</v>
      </c>
    </row>
    <row r="872" spans="1:10" ht="23.25">
      <c r="A872" s="152"/>
      <c r="B872" s="171">
        <v>18</v>
      </c>
      <c r="C872" s="159">
        <v>86.7922</v>
      </c>
      <c r="D872" s="159">
        <v>86.8049</v>
      </c>
      <c r="E872" s="159">
        <f t="shared" si="78"/>
        <v>0.012700000000009481</v>
      </c>
      <c r="F872" s="230">
        <f>((10^6)*E872/G872)</f>
        <v>39.42385298320445</v>
      </c>
      <c r="G872" s="212">
        <f>I872-J872</f>
        <v>322.14</v>
      </c>
      <c r="H872" s="171">
        <v>99</v>
      </c>
      <c r="I872" s="168">
        <v>855.6</v>
      </c>
      <c r="J872" s="168">
        <v>533.46</v>
      </c>
    </row>
    <row r="873" spans="1:10" ht="23.25">
      <c r="A873" s="152">
        <v>24128</v>
      </c>
      <c r="B873" s="171">
        <v>19</v>
      </c>
      <c r="C873" s="159">
        <v>86.1782</v>
      </c>
      <c r="D873" s="159">
        <v>86.192</v>
      </c>
      <c r="E873" s="159">
        <f t="shared" si="78"/>
        <v>0.013799999999989154</v>
      </c>
      <c r="F873" s="230">
        <f>((10^6)*E873/G873)</f>
        <v>41.037230878997136</v>
      </c>
      <c r="G873" s="212">
        <f>I873-J873</f>
        <v>336.28</v>
      </c>
      <c r="H873" s="171">
        <v>100</v>
      </c>
      <c r="I873" s="168">
        <v>882.99</v>
      </c>
      <c r="J873" s="168">
        <v>546.71</v>
      </c>
    </row>
    <row r="874" spans="1:10" ht="23.25">
      <c r="A874" s="152"/>
      <c r="B874" s="171">
        <v>20</v>
      </c>
      <c r="C874" s="159">
        <v>87.4435</v>
      </c>
      <c r="D874" s="159">
        <v>87.4593</v>
      </c>
      <c r="E874" s="159">
        <f t="shared" si="78"/>
        <v>0.015799999999998704</v>
      </c>
      <c r="F874" s="230">
        <f>((10^6)*E874/G874)</f>
        <v>42.620916619456466</v>
      </c>
      <c r="G874" s="212">
        <f>I874-J874</f>
        <v>370.71</v>
      </c>
      <c r="H874" s="171">
        <v>101</v>
      </c>
      <c r="I874" s="168">
        <v>670.8</v>
      </c>
      <c r="J874" s="168">
        <v>300.09</v>
      </c>
    </row>
    <row r="875" spans="1:10" ht="23.25">
      <c r="A875" s="152"/>
      <c r="B875" s="171">
        <v>21</v>
      </c>
      <c r="C875" s="159">
        <v>90.0663</v>
      </c>
      <c r="D875" s="159">
        <v>90.0873</v>
      </c>
      <c r="E875" s="159">
        <f t="shared" si="78"/>
        <v>0.021000000000000796</v>
      </c>
      <c r="F875" s="230">
        <f>((10^6)*E875/G875)</f>
        <v>60.291119979331036</v>
      </c>
      <c r="G875" s="212">
        <f>I875-J875</f>
        <v>348.31000000000006</v>
      </c>
      <c r="H875" s="171">
        <v>102</v>
      </c>
      <c r="I875" s="168">
        <v>720.94</v>
      </c>
      <c r="J875" s="168">
        <v>372.63</v>
      </c>
    </row>
    <row r="876" spans="1:10" ht="23.25">
      <c r="A876" s="152">
        <v>24134</v>
      </c>
      <c r="B876" s="171">
        <v>22</v>
      </c>
      <c r="C876" s="159">
        <v>86.1907</v>
      </c>
      <c r="D876" s="159">
        <v>86.2124</v>
      </c>
      <c r="E876" s="159">
        <f t="shared" si="78"/>
        <v>0.02169999999999561</v>
      </c>
      <c r="F876" s="230">
        <f aca="true" t="shared" si="83" ref="F876:F884">((10^6)*E876/G876)</f>
        <v>68.03574227934037</v>
      </c>
      <c r="G876" s="212">
        <f aca="true" t="shared" si="84" ref="G876:G884">I876-J876</f>
        <v>318.95000000000005</v>
      </c>
      <c r="H876" s="171">
        <v>103</v>
      </c>
      <c r="I876" s="168">
        <v>907.38</v>
      </c>
      <c r="J876" s="168">
        <v>588.43</v>
      </c>
    </row>
    <row r="877" spans="1:10" ht="23.25">
      <c r="A877" s="152"/>
      <c r="B877" s="171">
        <v>23</v>
      </c>
      <c r="C877" s="159">
        <v>87.6785</v>
      </c>
      <c r="D877" s="159">
        <v>87.6964</v>
      </c>
      <c r="E877" s="159">
        <f t="shared" si="78"/>
        <v>0.017899999999997362</v>
      </c>
      <c r="F877" s="230">
        <f t="shared" si="83"/>
        <v>62.17436609933089</v>
      </c>
      <c r="G877" s="212">
        <f t="shared" si="84"/>
        <v>287.9</v>
      </c>
      <c r="H877" s="171">
        <v>104</v>
      </c>
      <c r="I877" s="168">
        <v>857.12</v>
      </c>
      <c r="J877" s="168">
        <v>569.22</v>
      </c>
    </row>
    <row r="878" spans="1:10" ht="23.25">
      <c r="A878" s="152"/>
      <c r="B878" s="171">
        <v>24</v>
      </c>
      <c r="C878" s="159">
        <v>87.8899</v>
      </c>
      <c r="D878" s="159">
        <v>87.9074</v>
      </c>
      <c r="E878" s="159">
        <f t="shared" si="78"/>
        <v>0.017499999999998295</v>
      </c>
      <c r="F878" s="230">
        <f t="shared" si="83"/>
        <v>56.77578431690067</v>
      </c>
      <c r="G878" s="212">
        <f t="shared" si="84"/>
        <v>308.23</v>
      </c>
      <c r="H878" s="171">
        <v>105</v>
      </c>
      <c r="I878" s="168">
        <v>821.32</v>
      </c>
      <c r="J878" s="168">
        <v>513.09</v>
      </c>
    </row>
    <row r="879" spans="1:10" ht="23.25">
      <c r="A879" s="152">
        <v>24142</v>
      </c>
      <c r="B879" s="171">
        <v>25</v>
      </c>
      <c r="C879" s="159">
        <v>87.2579</v>
      </c>
      <c r="D879" s="159">
        <v>87.272</v>
      </c>
      <c r="E879" s="159">
        <f t="shared" si="78"/>
        <v>0.014099999999999113</v>
      </c>
      <c r="F879" s="230">
        <f t="shared" si="83"/>
        <v>46.64240820376814</v>
      </c>
      <c r="G879" s="212">
        <f t="shared" si="84"/>
        <v>302.30000000000007</v>
      </c>
      <c r="H879" s="171">
        <v>106</v>
      </c>
      <c r="I879" s="168">
        <v>826.48</v>
      </c>
      <c r="J879" s="168">
        <v>524.18</v>
      </c>
    </row>
    <row r="880" spans="1:10" ht="23.25">
      <c r="A880" s="152"/>
      <c r="B880" s="171">
        <v>26</v>
      </c>
      <c r="C880" s="159">
        <v>88.7635</v>
      </c>
      <c r="D880" s="159">
        <v>88.7767</v>
      </c>
      <c r="E880" s="159">
        <f t="shared" si="78"/>
        <v>0.013200000000011869</v>
      </c>
      <c r="F880" s="230">
        <f t="shared" si="83"/>
        <v>39.84665076829133</v>
      </c>
      <c r="G880" s="212">
        <f t="shared" si="84"/>
        <v>331.27</v>
      </c>
      <c r="H880" s="171">
        <v>107</v>
      </c>
      <c r="I880" s="168">
        <v>815.52</v>
      </c>
      <c r="J880" s="168">
        <v>484.25</v>
      </c>
    </row>
    <row r="881" spans="1:10" ht="23.25">
      <c r="A881" s="152"/>
      <c r="B881" s="171">
        <v>27</v>
      </c>
      <c r="C881" s="159">
        <v>88.0285</v>
      </c>
      <c r="D881" s="159">
        <v>88.049</v>
      </c>
      <c r="E881" s="159">
        <f t="shared" si="78"/>
        <v>0.02050000000001262</v>
      </c>
      <c r="F881" s="230">
        <f t="shared" si="83"/>
        <v>62.6126263706442</v>
      </c>
      <c r="G881" s="212">
        <f t="shared" si="84"/>
        <v>327.41</v>
      </c>
      <c r="H881" s="171">
        <v>108</v>
      </c>
      <c r="I881" s="168">
        <v>827.87</v>
      </c>
      <c r="J881" s="168">
        <v>500.46</v>
      </c>
    </row>
    <row r="882" spans="1:10" ht="23.25">
      <c r="A882" s="152">
        <v>24148</v>
      </c>
      <c r="B882" s="171">
        <v>28</v>
      </c>
      <c r="C882" s="159">
        <v>91.7315</v>
      </c>
      <c r="D882" s="159">
        <v>91.7508</v>
      </c>
      <c r="E882" s="159">
        <f t="shared" si="78"/>
        <v>0.019300000000001205</v>
      </c>
      <c r="F882" s="230">
        <f t="shared" si="83"/>
        <v>51.93477207900868</v>
      </c>
      <c r="G882" s="212">
        <f t="shared" si="84"/>
        <v>371.61999999999995</v>
      </c>
      <c r="H882" s="171">
        <v>109</v>
      </c>
      <c r="I882" s="168">
        <v>738.68</v>
      </c>
      <c r="J882" s="168">
        <v>367.06</v>
      </c>
    </row>
    <row r="883" spans="1:10" ht="23.25">
      <c r="A883" s="152"/>
      <c r="B883" s="171">
        <v>29</v>
      </c>
      <c r="C883" s="159">
        <v>85.2619</v>
      </c>
      <c r="D883" s="159">
        <v>85.2746</v>
      </c>
      <c r="E883" s="159">
        <f t="shared" si="78"/>
        <v>0.012700000000009481</v>
      </c>
      <c r="F883" s="230">
        <f t="shared" si="83"/>
        <v>41.31021695998921</v>
      </c>
      <c r="G883" s="212">
        <f t="shared" si="84"/>
        <v>307.42999999999995</v>
      </c>
      <c r="H883" s="171">
        <v>110</v>
      </c>
      <c r="I883" s="168">
        <v>844.63</v>
      </c>
      <c r="J883" s="168">
        <v>537.2</v>
      </c>
    </row>
    <row r="884" spans="1:10" ht="23.25">
      <c r="A884" s="152"/>
      <c r="B884" s="171">
        <v>30</v>
      </c>
      <c r="C884" s="159">
        <v>85.3385</v>
      </c>
      <c r="D884" s="159">
        <v>85.3552</v>
      </c>
      <c r="E884" s="159">
        <f t="shared" si="78"/>
        <v>0.01670000000000016</v>
      </c>
      <c r="F884" s="230">
        <f t="shared" si="83"/>
        <v>56.60441311053166</v>
      </c>
      <c r="G884" s="212">
        <f t="shared" si="84"/>
        <v>295.0300000000001</v>
      </c>
      <c r="H884" s="171">
        <v>111</v>
      </c>
      <c r="I884" s="168">
        <v>910.2</v>
      </c>
      <c r="J884" s="168">
        <v>615.17</v>
      </c>
    </row>
    <row r="885" spans="1:10" ht="23.25">
      <c r="A885" s="152">
        <v>24155</v>
      </c>
      <c r="B885" s="171">
        <v>31</v>
      </c>
      <c r="C885" s="159">
        <v>90.716</v>
      </c>
      <c r="D885" s="159">
        <v>90.7344</v>
      </c>
      <c r="E885" s="159">
        <f t="shared" si="78"/>
        <v>0.01839999999999975</v>
      </c>
      <c r="F885" s="230">
        <f>((10^6)*E885/G885)</f>
        <v>54.06358347534745</v>
      </c>
      <c r="G885" s="212">
        <f>I885-J885</f>
        <v>340.34</v>
      </c>
      <c r="H885" s="171">
        <v>112</v>
      </c>
      <c r="I885" s="168">
        <v>849.5</v>
      </c>
      <c r="J885" s="168">
        <v>509.16</v>
      </c>
    </row>
    <row r="886" spans="1:10" ht="23.25">
      <c r="A886" s="152"/>
      <c r="B886" s="171">
        <v>32</v>
      </c>
      <c r="C886" s="159">
        <v>83.9931</v>
      </c>
      <c r="D886" s="159">
        <v>84.0125</v>
      </c>
      <c r="E886" s="159">
        <f t="shared" si="78"/>
        <v>0.019400000000004525</v>
      </c>
      <c r="F886" s="230">
        <f>((10^6)*E886/G886)</f>
        <v>52.71022958838344</v>
      </c>
      <c r="G886" s="212">
        <f>I886-J886</f>
        <v>368.05</v>
      </c>
      <c r="H886" s="171">
        <v>113</v>
      </c>
      <c r="I886" s="168">
        <v>707.71</v>
      </c>
      <c r="J886" s="168">
        <v>339.66</v>
      </c>
    </row>
    <row r="887" spans="1:10" ht="23.25">
      <c r="A887" s="152"/>
      <c r="B887" s="171">
        <v>33</v>
      </c>
      <c r="C887" s="159">
        <v>89.0887</v>
      </c>
      <c r="D887" s="159">
        <v>89.1076</v>
      </c>
      <c r="E887" s="159">
        <f t="shared" si="78"/>
        <v>0.018900000000002137</v>
      </c>
      <c r="F887" s="230">
        <f>((10^6)*E887/G887)</f>
        <v>58.59556657883163</v>
      </c>
      <c r="G887" s="212">
        <f>I887-J887</f>
        <v>322.54999999999995</v>
      </c>
      <c r="H887" s="171">
        <v>114</v>
      </c>
      <c r="I887" s="168">
        <v>852.05</v>
      </c>
      <c r="J887" s="168">
        <v>529.5</v>
      </c>
    </row>
    <row r="888" spans="1:10" ht="23.25">
      <c r="A888" s="152">
        <v>24169</v>
      </c>
      <c r="B888" s="171">
        <v>25</v>
      </c>
      <c r="C888" s="159">
        <v>87.265</v>
      </c>
      <c r="D888" s="159">
        <v>87.2737</v>
      </c>
      <c r="E888" s="159">
        <f t="shared" si="78"/>
        <v>0.008700000000004593</v>
      </c>
      <c r="F888" s="230">
        <f>((10^6)*E888/G888)</f>
        <v>24.516710815545828</v>
      </c>
      <c r="G888" s="212">
        <f>I888-J888</f>
        <v>354.86</v>
      </c>
      <c r="H888" s="171">
        <v>115</v>
      </c>
      <c r="I888" s="168">
        <v>698.88</v>
      </c>
      <c r="J888" s="168">
        <v>344.02</v>
      </c>
    </row>
    <row r="889" spans="1:10" ht="23.25">
      <c r="A889" s="152"/>
      <c r="B889" s="171">
        <v>26</v>
      </c>
      <c r="C889" s="159">
        <v>88.7664</v>
      </c>
      <c r="D889" s="159">
        <v>88.7763</v>
      </c>
      <c r="E889" s="159">
        <f t="shared" si="78"/>
        <v>0.009900000000001796</v>
      </c>
      <c r="F889" s="230">
        <f>((10^6)*E889/G889)</f>
        <v>32.993401319742034</v>
      </c>
      <c r="G889" s="212">
        <f>I889-J889</f>
        <v>300.06000000000006</v>
      </c>
      <c r="H889" s="171">
        <v>116</v>
      </c>
      <c r="I889" s="168">
        <v>861.74</v>
      </c>
      <c r="J889" s="168">
        <v>561.68</v>
      </c>
    </row>
    <row r="890" spans="1:10" ht="23.25">
      <c r="A890" s="152"/>
      <c r="B890" s="171">
        <v>27</v>
      </c>
      <c r="C890" s="159">
        <v>88.0561</v>
      </c>
      <c r="D890" s="159">
        <v>88.068</v>
      </c>
      <c r="E890" s="159">
        <f t="shared" si="78"/>
        <v>0.011899999999997135</v>
      </c>
      <c r="F890" s="230">
        <f aca="true" t="shared" si="85" ref="F890:F900">((10^6)*E890/G890)</f>
        <v>41.414352335202665</v>
      </c>
      <c r="G890" s="212">
        <f aca="true" t="shared" si="86" ref="G890:G900">I890-J890</f>
        <v>287.34000000000003</v>
      </c>
      <c r="H890" s="171">
        <v>117</v>
      </c>
      <c r="I890" s="168">
        <v>819.08</v>
      </c>
      <c r="J890" s="168">
        <v>531.74</v>
      </c>
    </row>
    <row r="891" spans="1:10" ht="23.25">
      <c r="A891" s="152">
        <v>24176</v>
      </c>
      <c r="B891" s="171">
        <v>28</v>
      </c>
      <c r="C891" s="159">
        <v>91.7691</v>
      </c>
      <c r="D891" s="159">
        <v>91.779</v>
      </c>
      <c r="E891" s="159">
        <f t="shared" si="78"/>
        <v>0.009900000000001796</v>
      </c>
      <c r="F891" s="230">
        <f t="shared" si="85"/>
        <v>32.34554186951284</v>
      </c>
      <c r="G891" s="212">
        <f t="shared" si="86"/>
        <v>306.07000000000005</v>
      </c>
      <c r="H891" s="171">
        <v>118</v>
      </c>
      <c r="I891" s="168">
        <v>894.44</v>
      </c>
      <c r="J891" s="168">
        <v>588.37</v>
      </c>
    </row>
    <row r="892" spans="1:10" ht="23.25">
      <c r="A892" s="152"/>
      <c r="B892" s="171">
        <v>29</v>
      </c>
      <c r="C892" s="159">
        <v>85.2611</v>
      </c>
      <c r="D892" s="159">
        <v>85.2695</v>
      </c>
      <c r="E892" s="159">
        <f t="shared" si="78"/>
        <v>0.008399999999994634</v>
      </c>
      <c r="F892" s="230">
        <f t="shared" si="85"/>
        <v>23.752969121124966</v>
      </c>
      <c r="G892" s="212">
        <f t="shared" si="86"/>
        <v>353.64000000000004</v>
      </c>
      <c r="H892" s="171">
        <v>119</v>
      </c>
      <c r="I892" s="168">
        <v>673.44</v>
      </c>
      <c r="J892" s="168">
        <v>319.8</v>
      </c>
    </row>
    <row r="893" spans="1:10" ht="23.25">
      <c r="A893" s="152"/>
      <c r="B893" s="171">
        <v>30</v>
      </c>
      <c r="C893" s="159">
        <v>85.345</v>
      </c>
      <c r="D893" s="159">
        <v>85.3544</v>
      </c>
      <c r="E893" s="159">
        <f t="shared" si="78"/>
        <v>0.009399999999999409</v>
      </c>
      <c r="F893" s="230">
        <f t="shared" si="85"/>
        <v>25.548337999074302</v>
      </c>
      <c r="G893" s="212">
        <f t="shared" si="86"/>
        <v>367.93</v>
      </c>
      <c r="H893" s="171">
        <v>120</v>
      </c>
      <c r="I893" s="168">
        <v>706.98</v>
      </c>
      <c r="J893" s="168">
        <v>339.05</v>
      </c>
    </row>
    <row r="894" spans="1:10" ht="23.25">
      <c r="A894" s="152">
        <v>24186</v>
      </c>
      <c r="B894" s="171">
        <v>31</v>
      </c>
      <c r="C894" s="159">
        <v>90.7401</v>
      </c>
      <c r="D894" s="159">
        <v>90.7496</v>
      </c>
      <c r="E894" s="159">
        <f t="shared" si="78"/>
        <v>0.009500000000002728</v>
      </c>
      <c r="F894" s="230">
        <f t="shared" si="85"/>
        <v>31.661389768381024</v>
      </c>
      <c r="G894" s="212">
        <f t="shared" si="86"/>
        <v>300.05000000000007</v>
      </c>
      <c r="H894" s="171">
        <v>121</v>
      </c>
      <c r="I894" s="168">
        <v>824.11</v>
      </c>
      <c r="J894" s="168">
        <v>524.06</v>
      </c>
    </row>
    <row r="895" spans="1:10" ht="23.25">
      <c r="A895" s="152"/>
      <c r="B895" s="171">
        <v>32</v>
      </c>
      <c r="C895" s="159">
        <v>83.9467</v>
      </c>
      <c r="D895" s="159">
        <v>83.9616</v>
      </c>
      <c r="E895" s="159">
        <f t="shared" si="78"/>
        <v>0.014899999999997249</v>
      </c>
      <c r="F895" s="230">
        <f t="shared" si="85"/>
        <v>50.98898090478834</v>
      </c>
      <c r="G895" s="212">
        <f t="shared" si="86"/>
        <v>292.22</v>
      </c>
      <c r="H895" s="171">
        <v>122</v>
      </c>
      <c r="I895" s="168">
        <v>832.36</v>
      </c>
      <c r="J895" s="168">
        <v>540.14</v>
      </c>
    </row>
    <row r="896" spans="1:10" ht="23.25">
      <c r="A896" s="152"/>
      <c r="B896" s="171">
        <v>33</v>
      </c>
      <c r="C896" s="159">
        <v>89.102</v>
      </c>
      <c r="D896" s="159">
        <v>89.1163</v>
      </c>
      <c r="E896" s="159">
        <f t="shared" si="78"/>
        <v>0.014299999999991542</v>
      </c>
      <c r="F896" s="230">
        <f t="shared" si="85"/>
        <v>51.84540642444906</v>
      </c>
      <c r="G896" s="212">
        <f t="shared" si="86"/>
        <v>275.82000000000005</v>
      </c>
      <c r="H896" s="171">
        <v>123</v>
      </c>
      <c r="I896" s="168">
        <v>830.99</v>
      </c>
      <c r="J896" s="168">
        <v>555.17</v>
      </c>
    </row>
    <row r="897" spans="1:10" ht="23.25">
      <c r="A897" s="152">
        <v>24193</v>
      </c>
      <c r="B897" s="171">
        <v>34</v>
      </c>
      <c r="C897" s="159">
        <v>85.595</v>
      </c>
      <c r="D897" s="159">
        <v>85.5988</v>
      </c>
      <c r="E897" s="159">
        <f t="shared" si="78"/>
        <v>0.0037999999999982492</v>
      </c>
      <c r="F897" s="230">
        <f t="shared" si="85"/>
        <v>12.922972283619282</v>
      </c>
      <c r="G897" s="212">
        <f t="shared" si="86"/>
        <v>294.04999999999995</v>
      </c>
      <c r="H897" s="171">
        <v>124</v>
      </c>
      <c r="I897" s="168">
        <v>848.67</v>
      </c>
      <c r="J897" s="168">
        <v>554.62</v>
      </c>
    </row>
    <row r="898" spans="1:10" ht="23.25">
      <c r="A898" s="152"/>
      <c r="B898" s="171">
        <v>35</v>
      </c>
      <c r="C898" s="159">
        <v>87.5092</v>
      </c>
      <c r="D898" s="159">
        <v>87.5235</v>
      </c>
      <c r="E898" s="159">
        <f t="shared" si="78"/>
        <v>0.014299999999991542</v>
      </c>
      <c r="F898" s="230">
        <f t="shared" si="85"/>
        <v>46.4904580772832</v>
      </c>
      <c r="G898" s="212">
        <f t="shared" si="86"/>
        <v>307.59000000000003</v>
      </c>
      <c r="H898" s="171">
        <v>125</v>
      </c>
      <c r="I898" s="168">
        <v>834.25</v>
      </c>
      <c r="J898" s="168">
        <v>526.66</v>
      </c>
    </row>
    <row r="899" spans="1:10" s="248" customFormat="1" ht="24" thickBot="1">
      <c r="A899" s="242"/>
      <c r="B899" s="243">
        <v>36</v>
      </c>
      <c r="C899" s="244">
        <v>90.6629</v>
      </c>
      <c r="D899" s="244">
        <v>90.6672</v>
      </c>
      <c r="E899" s="244">
        <f t="shared" si="78"/>
        <v>0.004300000000000637</v>
      </c>
      <c r="F899" s="246">
        <f t="shared" si="85"/>
        <v>13.471177944864149</v>
      </c>
      <c r="G899" s="245">
        <f t="shared" si="86"/>
        <v>319.20000000000005</v>
      </c>
      <c r="H899" s="243">
        <v>126</v>
      </c>
      <c r="I899" s="247">
        <v>869.95</v>
      </c>
      <c r="J899" s="247">
        <v>550.75</v>
      </c>
    </row>
    <row r="900" spans="1:10" ht="24" thickTop="1">
      <c r="A900" s="200"/>
      <c r="B900" s="201"/>
      <c r="C900" s="202"/>
      <c r="D900" s="202"/>
      <c r="E900" s="202"/>
      <c r="F900" s="266" t="e">
        <f t="shared" si="85"/>
        <v>#DIV/0!</v>
      </c>
      <c r="G900" s="218">
        <f t="shared" si="86"/>
        <v>0</v>
      </c>
      <c r="H900" s="201">
        <v>127</v>
      </c>
      <c r="I900" s="205"/>
      <c r="J900" s="20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90" zoomScaleNormal="90" zoomScalePageLayoutView="0" workbookViewId="0" topLeftCell="A903">
      <selection activeCell="G920" sqref="G920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2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27" t="s">
        <v>0</v>
      </c>
      <c r="D2" s="7"/>
      <c r="E2" s="7"/>
      <c r="F2" s="7"/>
      <c r="G2" s="7"/>
      <c r="H2" s="7"/>
      <c r="J2" s="7"/>
      <c r="K2" s="7"/>
      <c r="L2" s="7"/>
      <c r="M2" s="6"/>
      <c r="N2" s="127" t="s">
        <v>0</v>
      </c>
      <c r="O2" s="7"/>
      <c r="P2" s="7"/>
      <c r="Q2" s="7"/>
      <c r="R2" s="7"/>
      <c r="S2" s="7"/>
      <c r="T2" s="6"/>
      <c r="U2" s="7"/>
    </row>
    <row r="3" spans="3:21" ht="24">
      <c r="C3" s="126" t="s">
        <v>219</v>
      </c>
      <c r="H3" s="4" t="s">
        <v>1</v>
      </c>
      <c r="M3" s="6"/>
      <c r="N3" s="126" t="s">
        <v>217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26" t="s">
        <v>216</v>
      </c>
      <c r="H4" s="4" t="s">
        <v>2</v>
      </c>
      <c r="M4" s="6"/>
      <c r="N4" s="126" t="s">
        <v>215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26" t="s">
        <v>3</v>
      </c>
      <c r="H5" s="4" t="s">
        <v>4</v>
      </c>
      <c r="M5" s="6"/>
      <c r="N5" s="12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20">
      <c r="C6" s="128" t="s">
        <v>5</v>
      </c>
      <c r="D6" s="53" t="s">
        <v>6</v>
      </c>
      <c r="E6" s="125" t="s">
        <v>7</v>
      </c>
      <c r="F6" s="121"/>
      <c r="G6" s="8" t="s">
        <v>8</v>
      </c>
      <c r="H6" s="8" t="s">
        <v>9</v>
      </c>
      <c r="I6" s="3" t="s">
        <v>10</v>
      </c>
      <c r="J6" s="78"/>
      <c r="K6" s="78"/>
      <c r="L6" s="78"/>
      <c r="M6" s="6"/>
      <c r="N6" s="128" t="s">
        <v>5</v>
      </c>
      <c r="O6" s="53" t="s">
        <v>6</v>
      </c>
      <c r="P6" s="125" t="s">
        <v>7</v>
      </c>
      <c r="Q6" s="121"/>
      <c r="R6" s="8" t="s">
        <v>8</v>
      </c>
      <c r="S6" s="8" t="s">
        <v>9</v>
      </c>
      <c r="T6" s="3" t="s">
        <v>10</v>
      </c>
      <c r="U6" s="78"/>
    </row>
    <row r="7" spans="3:21" ht="72">
      <c r="C7" s="129"/>
      <c r="D7" s="54" t="s">
        <v>11</v>
      </c>
      <c r="E7" s="54" t="s">
        <v>12</v>
      </c>
      <c r="F7" s="54" t="s">
        <v>13</v>
      </c>
      <c r="G7" s="9" t="s">
        <v>14</v>
      </c>
      <c r="H7" s="54" t="s">
        <v>15</v>
      </c>
      <c r="I7" s="131"/>
      <c r="J7" s="16"/>
      <c r="K7" s="16"/>
      <c r="L7" s="16"/>
      <c r="M7" s="6"/>
      <c r="N7" s="129"/>
      <c r="O7" s="54" t="s">
        <v>11</v>
      </c>
      <c r="P7" s="54" t="s">
        <v>12</v>
      </c>
      <c r="Q7" s="54" t="s">
        <v>13</v>
      </c>
      <c r="R7" s="9" t="s">
        <v>14</v>
      </c>
      <c r="S7" s="54" t="s">
        <v>15</v>
      </c>
      <c r="T7" s="131"/>
      <c r="U7" s="16"/>
    </row>
    <row r="8" spans="3:36" ht="24">
      <c r="C8" s="130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1" t="s">
        <v>21</v>
      </c>
      <c r="I8" s="42" t="s">
        <v>22</v>
      </c>
      <c r="J8" s="170"/>
      <c r="K8" s="170"/>
      <c r="L8" s="170"/>
      <c r="M8" s="6"/>
      <c r="N8" s="130" t="s">
        <v>16</v>
      </c>
      <c r="O8" s="41" t="s">
        <v>17</v>
      </c>
      <c r="P8" s="41" t="s">
        <v>18</v>
      </c>
      <c r="Q8" s="41" t="s">
        <v>19</v>
      </c>
      <c r="R8" s="41" t="s">
        <v>20</v>
      </c>
      <c r="S8" s="41" t="s">
        <v>21</v>
      </c>
      <c r="T8" s="42" t="s">
        <v>22</v>
      </c>
      <c r="U8" s="170"/>
      <c r="V8" s="2"/>
      <c r="W8" s="2"/>
      <c r="X8" s="2"/>
      <c r="Y8" s="2"/>
      <c r="Z8" s="294"/>
      <c r="AA8" s="294"/>
      <c r="AB8" s="294"/>
      <c r="AC8" s="294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80">
        <v>34158</v>
      </c>
      <c r="D9" s="16">
        <v>301.54</v>
      </c>
      <c r="E9" s="16">
        <v>6.954</v>
      </c>
      <c r="F9" s="43">
        <f aca="true" t="shared" si="0" ref="F9:F72">E9*0.0864</f>
        <v>0.6008256</v>
      </c>
      <c r="G9" s="16">
        <v>102.047</v>
      </c>
      <c r="H9" s="43">
        <f aca="true" t="shared" si="1" ref="H9:H72">G9*F9</f>
        <v>61.31245000319999</v>
      </c>
      <c r="I9" s="10"/>
      <c r="M9" s="10">
        <v>1</v>
      </c>
      <c r="N9" s="79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69" t="s">
        <v>131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80">
        <v>34165</v>
      </c>
      <c r="D10" s="16">
        <v>301.78</v>
      </c>
      <c r="E10" s="16">
        <v>27.953</v>
      </c>
      <c r="F10" s="43">
        <f t="shared" si="0"/>
        <v>2.4151392</v>
      </c>
      <c r="G10" s="16">
        <v>58.953</v>
      </c>
      <c r="H10" s="43">
        <f t="shared" si="1"/>
        <v>142.3797012576</v>
      </c>
      <c r="I10" s="10"/>
      <c r="M10" s="10">
        <v>2</v>
      </c>
      <c r="N10" s="79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69" t="s">
        <v>132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80">
        <v>34179</v>
      </c>
      <c r="D11" s="16">
        <v>301.55</v>
      </c>
      <c r="E11" s="16">
        <v>9.923</v>
      </c>
      <c r="F11" s="43">
        <f t="shared" si="0"/>
        <v>0.8573472000000001</v>
      </c>
      <c r="G11" s="16">
        <v>53.313</v>
      </c>
      <c r="H11" s="43">
        <f t="shared" si="1"/>
        <v>45.70775127360001</v>
      </c>
      <c r="I11" s="10"/>
      <c r="M11" s="10">
        <v>3</v>
      </c>
      <c r="N11" s="79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69" t="s">
        <v>133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80">
        <v>34219</v>
      </c>
      <c r="D12" s="16">
        <v>302.02</v>
      </c>
      <c r="E12" s="16">
        <v>56.852</v>
      </c>
      <c r="F12" s="43">
        <f t="shared" si="0"/>
        <v>4.9120128</v>
      </c>
      <c r="G12" s="16">
        <v>44.793</v>
      </c>
      <c r="H12" s="43">
        <f t="shared" si="1"/>
        <v>220.02378935040002</v>
      </c>
      <c r="I12" s="10"/>
      <c r="M12" s="10">
        <v>4</v>
      </c>
      <c r="N12" s="79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134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80">
        <v>34227</v>
      </c>
      <c r="D13" s="16">
        <v>302.08</v>
      </c>
      <c r="E13" s="16">
        <v>73.393</v>
      </c>
      <c r="F13" s="43">
        <f t="shared" si="0"/>
        <v>6.3411552</v>
      </c>
      <c r="G13" s="16">
        <v>65.973</v>
      </c>
      <c r="H13" s="43">
        <f t="shared" si="1"/>
        <v>418.3450320096</v>
      </c>
      <c r="I13" s="10"/>
      <c r="M13" s="10">
        <v>5</v>
      </c>
      <c r="N13" s="79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118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80">
        <v>34242</v>
      </c>
      <c r="D14" s="16">
        <v>301.79</v>
      </c>
      <c r="E14" s="16">
        <v>32.571</v>
      </c>
      <c r="F14" s="43">
        <f t="shared" si="0"/>
        <v>2.8141344</v>
      </c>
      <c r="G14" s="16">
        <v>28.023</v>
      </c>
      <c r="H14" s="43">
        <f t="shared" si="1"/>
        <v>78.8604882912</v>
      </c>
      <c r="I14" s="10"/>
      <c r="M14" s="10">
        <v>6</v>
      </c>
      <c r="N14" s="79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119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80">
        <v>34260</v>
      </c>
      <c r="D15" s="16">
        <v>301.71</v>
      </c>
      <c r="E15" s="16">
        <v>23.992</v>
      </c>
      <c r="F15" s="43">
        <f t="shared" si="0"/>
        <v>2.0729088</v>
      </c>
      <c r="G15" s="16">
        <v>21.633</v>
      </c>
      <c r="H15" s="43">
        <f t="shared" si="1"/>
        <v>44.843236070399996</v>
      </c>
      <c r="I15" s="10"/>
      <c r="M15" s="10">
        <v>7</v>
      </c>
      <c r="N15" s="79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136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80">
        <v>34268</v>
      </c>
      <c r="D16" s="16">
        <v>301.75</v>
      </c>
      <c r="E16" s="16">
        <v>25.137</v>
      </c>
      <c r="F16" s="43">
        <f t="shared" si="0"/>
        <v>2.1718368000000003</v>
      </c>
      <c r="G16" s="16">
        <v>23.907</v>
      </c>
      <c r="H16" s="43">
        <f t="shared" si="1"/>
        <v>51.922102377600005</v>
      </c>
      <c r="I16" s="10"/>
      <c r="M16" s="10">
        <v>8</v>
      </c>
      <c r="N16" s="79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137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80">
        <v>34271</v>
      </c>
      <c r="D17" s="16">
        <v>301.71</v>
      </c>
      <c r="E17" s="16">
        <v>17.877</v>
      </c>
      <c r="F17" s="43">
        <f t="shared" si="0"/>
        <v>1.5445728</v>
      </c>
      <c r="G17" s="16">
        <v>7.417</v>
      </c>
      <c r="H17" s="43">
        <f t="shared" si="1"/>
        <v>11.456096457600001</v>
      </c>
      <c r="I17" s="10"/>
      <c r="M17" s="10">
        <v>9</v>
      </c>
      <c r="N17" s="79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138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80">
        <v>34281</v>
      </c>
      <c r="D18" s="16">
        <v>301.67</v>
      </c>
      <c r="E18" s="16">
        <v>16.117</v>
      </c>
      <c r="F18" s="43">
        <f t="shared" si="0"/>
        <v>1.3925088</v>
      </c>
      <c r="G18" s="16">
        <v>15.043</v>
      </c>
      <c r="H18" s="43">
        <f t="shared" si="1"/>
        <v>20.947509878400002</v>
      </c>
      <c r="I18" s="10"/>
      <c r="M18" s="10">
        <v>10</v>
      </c>
      <c r="N18" s="79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139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80">
        <v>34288</v>
      </c>
      <c r="D19" s="16">
        <v>301.58</v>
      </c>
      <c r="E19" s="16">
        <v>12.512</v>
      </c>
      <c r="F19" s="43">
        <f t="shared" si="0"/>
        <v>1.0810368000000001</v>
      </c>
      <c r="G19" s="16">
        <v>12.33</v>
      </c>
      <c r="H19" s="43">
        <f t="shared" si="1"/>
        <v>13.329183744000002</v>
      </c>
      <c r="I19" s="10"/>
      <c r="M19" s="10">
        <v>11</v>
      </c>
      <c r="N19" s="79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140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80">
        <v>34297</v>
      </c>
      <c r="D20" s="16">
        <v>301.7</v>
      </c>
      <c r="E20" s="16">
        <v>19.172</v>
      </c>
      <c r="F20" s="43">
        <f t="shared" si="0"/>
        <v>1.6564608</v>
      </c>
      <c r="G20" s="16">
        <v>78.423</v>
      </c>
      <c r="H20" s="43">
        <f t="shared" si="1"/>
        <v>129.9046253184</v>
      </c>
      <c r="I20" s="10"/>
      <c r="M20" s="10">
        <v>12</v>
      </c>
      <c r="N20" s="79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141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80">
        <v>34309</v>
      </c>
      <c r="D21" s="16">
        <v>301.64</v>
      </c>
      <c r="E21" s="16">
        <v>13.953</v>
      </c>
      <c r="F21" s="43">
        <f t="shared" si="0"/>
        <v>1.2055392</v>
      </c>
      <c r="G21" s="16">
        <v>58.853</v>
      </c>
      <c r="H21" s="43">
        <f t="shared" si="1"/>
        <v>70.94959853760001</v>
      </c>
      <c r="I21" s="10"/>
      <c r="M21" s="10">
        <v>13</v>
      </c>
      <c r="N21" s="79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142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80">
        <v>34323</v>
      </c>
      <c r="D22" s="16">
        <v>301.58</v>
      </c>
      <c r="E22" s="16">
        <v>12.969</v>
      </c>
      <c r="F22" s="43">
        <f t="shared" si="0"/>
        <v>1.1205216</v>
      </c>
      <c r="G22" s="16">
        <v>42.563</v>
      </c>
      <c r="H22" s="43">
        <f t="shared" si="1"/>
        <v>47.6927608608</v>
      </c>
      <c r="I22" s="10"/>
      <c r="M22" s="10">
        <v>14</v>
      </c>
      <c r="N22" s="79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143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80">
        <v>34333</v>
      </c>
      <c r="D23" s="16">
        <v>301.46</v>
      </c>
      <c r="E23" s="16">
        <v>4.008</v>
      </c>
      <c r="F23" s="43">
        <f t="shared" si="0"/>
        <v>0.3462912</v>
      </c>
      <c r="G23" s="16">
        <v>37.393</v>
      </c>
      <c r="H23" s="43">
        <f t="shared" si="1"/>
        <v>12.948866841600001</v>
      </c>
      <c r="I23" s="10"/>
      <c r="M23" s="10">
        <v>15</v>
      </c>
      <c r="N23" s="79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144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80">
        <v>34348</v>
      </c>
      <c r="D24" s="16">
        <v>301.56</v>
      </c>
      <c r="E24" s="16">
        <v>6.519</v>
      </c>
      <c r="F24" s="43">
        <f t="shared" si="0"/>
        <v>0.5632416</v>
      </c>
      <c r="G24" s="16">
        <v>88.107</v>
      </c>
      <c r="H24" s="43">
        <f t="shared" si="1"/>
        <v>49.6255276512</v>
      </c>
      <c r="I24" s="10"/>
      <c r="M24" s="10">
        <v>16</v>
      </c>
      <c r="N24" s="79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145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80">
        <v>34358</v>
      </c>
      <c r="D25" s="16">
        <v>301.51</v>
      </c>
      <c r="E25" s="16">
        <v>4.388</v>
      </c>
      <c r="F25" s="43">
        <f t="shared" si="0"/>
        <v>0.3791232</v>
      </c>
      <c r="G25" s="16">
        <v>36.167</v>
      </c>
      <c r="H25" s="43">
        <f t="shared" si="1"/>
        <v>13.7117487744</v>
      </c>
      <c r="I25" s="10"/>
      <c r="M25" s="10">
        <v>17</v>
      </c>
      <c r="N25" s="79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114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38"/>
      <c r="B26" s="39">
        <f t="shared" si="5"/>
        <v>18</v>
      </c>
      <c r="C26" s="181">
        <v>34365</v>
      </c>
      <c r="D26" s="40">
        <v>301.48</v>
      </c>
      <c r="E26" s="40">
        <v>3.732</v>
      </c>
      <c r="F26" s="46">
        <f t="shared" si="0"/>
        <v>0.32244480000000003</v>
      </c>
      <c r="G26" s="40">
        <v>38.187</v>
      </c>
      <c r="H26" s="46">
        <f t="shared" si="1"/>
        <v>12.3131995776</v>
      </c>
      <c r="I26" s="39"/>
      <c r="J26" s="40"/>
      <c r="K26" s="40"/>
      <c r="L26" s="40"/>
      <c r="M26" s="10">
        <v>18</v>
      </c>
      <c r="N26" s="79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115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37" t="s">
        <v>24</v>
      </c>
      <c r="B27" s="14">
        <v>1</v>
      </c>
      <c r="C27" s="182">
        <v>34445</v>
      </c>
      <c r="D27" s="15">
        <v>301.6</v>
      </c>
      <c r="E27" s="15">
        <v>10.867</v>
      </c>
      <c r="F27" s="47">
        <f t="shared" si="0"/>
        <v>0.9389088000000001</v>
      </c>
      <c r="G27" s="15">
        <v>70.8</v>
      </c>
      <c r="H27" s="47">
        <f t="shared" si="1"/>
        <v>66.47474304</v>
      </c>
      <c r="I27" s="14"/>
      <c r="J27" s="15"/>
      <c r="K27" s="15"/>
      <c r="L27" s="15"/>
      <c r="M27" s="10">
        <v>19</v>
      </c>
      <c r="N27" s="79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146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80">
        <v>34450</v>
      </c>
      <c r="D28" s="16">
        <v>301.3</v>
      </c>
      <c r="E28" s="16">
        <v>6.243</v>
      </c>
      <c r="F28" s="43">
        <f t="shared" si="0"/>
        <v>0.5393952000000001</v>
      </c>
      <c r="G28" s="16">
        <v>69.75</v>
      </c>
      <c r="H28" s="43">
        <f t="shared" si="1"/>
        <v>37.622815200000005</v>
      </c>
      <c r="I28" s="10"/>
      <c r="M28" s="10">
        <v>20</v>
      </c>
      <c r="N28" s="79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147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80">
        <v>34453</v>
      </c>
      <c r="D29" s="16">
        <v>301.51</v>
      </c>
      <c r="E29" s="16">
        <v>7.719</v>
      </c>
      <c r="F29" s="43">
        <f t="shared" si="0"/>
        <v>0.6669216000000001</v>
      </c>
      <c r="G29" s="16">
        <v>58.54</v>
      </c>
      <c r="H29" s="43">
        <f t="shared" si="1"/>
        <v>39.04159046400001</v>
      </c>
      <c r="I29" s="10"/>
      <c r="M29" s="10">
        <v>21</v>
      </c>
      <c r="N29" s="79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148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80">
        <v>34463</v>
      </c>
      <c r="D30" s="16">
        <v>301.54</v>
      </c>
      <c r="E30" s="16">
        <v>8.094</v>
      </c>
      <c r="F30" s="43">
        <f t="shared" si="0"/>
        <v>0.6993216</v>
      </c>
      <c r="G30" s="16">
        <v>41.46</v>
      </c>
      <c r="H30" s="43">
        <f t="shared" si="1"/>
        <v>28.993873536</v>
      </c>
      <c r="I30" s="10"/>
      <c r="M30" s="10">
        <v>22</v>
      </c>
      <c r="N30" s="79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149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80">
        <v>34470</v>
      </c>
      <c r="D31" s="16">
        <v>301.67</v>
      </c>
      <c r="E31" s="16">
        <v>17.601</v>
      </c>
      <c r="F31" s="43">
        <f t="shared" si="0"/>
        <v>1.5207264</v>
      </c>
      <c r="G31" s="16">
        <v>55.29</v>
      </c>
      <c r="H31" s="43">
        <f t="shared" si="1"/>
        <v>84.080962656</v>
      </c>
      <c r="I31" s="10"/>
      <c r="M31" s="10">
        <v>23</v>
      </c>
      <c r="N31" s="79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150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80">
        <v>34486</v>
      </c>
      <c r="D32" s="16">
        <v>301.84</v>
      </c>
      <c r="E32" s="16">
        <v>58.14</v>
      </c>
      <c r="F32" s="43">
        <f t="shared" si="0"/>
        <v>5.023296</v>
      </c>
      <c r="G32" s="16">
        <v>218.82</v>
      </c>
      <c r="H32" s="43">
        <f t="shared" si="1"/>
        <v>1099.19763072</v>
      </c>
      <c r="I32" s="10"/>
      <c r="M32" s="10">
        <v>24</v>
      </c>
      <c r="N32" s="79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151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80">
        <v>34494</v>
      </c>
      <c r="D33" s="16">
        <v>302</v>
      </c>
      <c r="E33" s="16">
        <v>56.386</v>
      </c>
      <c r="F33" s="43">
        <f t="shared" si="0"/>
        <v>4.871750400000001</v>
      </c>
      <c r="G33" s="16">
        <v>160.28</v>
      </c>
      <c r="H33" s="43">
        <f t="shared" si="1"/>
        <v>780.8441541120001</v>
      </c>
      <c r="I33" s="10"/>
      <c r="M33" s="10">
        <v>25</v>
      </c>
      <c r="N33" s="79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152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80">
        <v>34501</v>
      </c>
      <c r="D34" s="16">
        <v>301.91</v>
      </c>
      <c r="E34" s="16">
        <v>48.194</v>
      </c>
      <c r="F34" s="43">
        <f t="shared" si="0"/>
        <v>4.1639616</v>
      </c>
      <c r="G34" s="16">
        <v>56.59</v>
      </c>
      <c r="H34" s="43">
        <f t="shared" si="1"/>
        <v>235.63858694400002</v>
      </c>
      <c r="I34" s="10"/>
      <c r="M34" s="10">
        <v>26</v>
      </c>
      <c r="N34" s="79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153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80">
        <v>34513</v>
      </c>
      <c r="D35" s="16">
        <v>301.77</v>
      </c>
      <c r="E35" s="16">
        <v>30.305</v>
      </c>
      <c r="F35" s="43">
        <f t="shared" si="0"/>
        <v>2.6183520000000002</v>
      </c>
      <c r="G35" s="16">
        <v>76.05</v>
      </c>
      <c r="H35" s="43">
        <f t="shared" si="1"/>
        <v>199.1256696</v>
      </c>
      <c r="I35" s="10"/>
      <c r="M35" s="10">
        <v>27</v>
      </c>
      <c r="N35" s="79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176</v>
      </c>
      <c r="U35" s="4"/>
      <c r="V35" s="4"/>
      <c r="W35" s="4"/>
    </row>
    <row r="36" spans="1:23" ht="24">
      <c r="A36" s="11"/>
      <c r="B36" s="10">
        <f t="shared" si="6"/>
        <v>10</v>
      </c>
      <c r="C36" s="180">
        <v>34522</v>
      </c>
      <c r="D36" s="16">
        <v>301.84</v>
      </c>
      <c r="E36" s="16">
        <v>34.39</v>
      </c>
      <c r="F36" s="43">
        <f t="shared" si="0"/>
        <v>2.971296</v>
      </c>
      <c r="G36" s="16">
        <v>58.12</v>
      </c>
      <c r="H36" s="43">
        <f t="shared" si="1"/>
        <v>172.69172352</v>
      </c>
      <c r="I36" s="10"/>
      <c r="M36" s="10">
        <v>28</v>
      </c>
      <c r="N36" s="79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127</v>
      </c>
      <c r="U36" s="4"/>
      <c r="V36" s="4"/>
      <c r="W36" s="4"/>
    </row>
    <row r="37" spans="1:23" ht="24">
      <c r="A37" s="11"/>
      <c r="B37" s="10">
        <f t="shared" si="6"/>
        <v>11</v>
      </c>
      <c r="C37" s="180">
        <v>34534</v>
      </c>
      <c r="D37" s="16">
        <v>301.76</v>
      </c>
      <c r="E37" s="16">
        <v>29.944</v>
      </c>
      <c r="F37" s="43">
        <f t="shared" si="0"/>
        <v>2.5871616</v>
      </c>
      <c r="G37" s="16">
        <v>104.72</v>
      </c>
      <c r="H37" s="43">
        <f t="shared" si="1"/>
        <v>270.927562752</v>
      </c>
      <c r="I37" s="10"/>
      <c r="M37" s="10">
        <v>29</v>
      </c>
      <c r="N37" s="79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128</v>
      </c>
      <c r="U37" s="4"/>
      <c r="V37" s="4"/>
      <c r="W37" s="4"/>
    </row>
    <row r="38" spans="1:23" ht="24">
      <c r="A38" s="11"/>
      <c r="B38" s="10">
        <f t="shared" si="6"/>
        <v>12</v>
      </c>
      <c r="C38" s="180">
        <v>34540</v>
      </c>
      <c r="D38" s="16">
        <v>301.74</v>
      </c>
      <c r="E38" s="16">
        <v>28.292</v>
      </c>
      <c r="F38" s="43">
        <f t="shared" si="0"/>
        <v>2.4444288000000003</v>
      </c>
      <c r="G38" s="16">
        <v>40.56</v>
      </c>
      <c r="H38" s="43">
        <f t="shared" si="1"/>
        <v>99.14603212800002</v>
      </c>
      <c r="I38" s="10"/>
      <c r="M38" s="10">
        <v>30</v>
      </c>
      <c r="N38" s="79"/>
      <c r="O38" s="16"/>
      <c r="P38" s="16"/>
      <c r="Q38" s="16"/>
      <c r="R38" s="16"/>
      <c r="S38" s="16"/>
      <c r="T38" s="10" t="s">
        <v>129</v>
      </c>
      <c r="U38" s="4"/>
      <c r="V38" s="4"/>
      <c r="W38" s="4"/>
    </row>
    <row r="39" spans="1:23" ht="24">
      <c r="A39" s="11"/>
      <c r="B39" s="10">
        <f t="shared" si="6"/>
        <v>13</v>
      </c>
      <c r="C39" s="180">
        <v>34549</v>
      </c>
      <c r="D39" s="16">
        <v>303.51</v>
      </c>
      <c r="E39" s="16">
        <v>270.524</v>
      </c>
      <c r="F39" s="43">
        <f t="shared" si="0"/>
        <v>23.3732736</v>
      </c>
      <c r="G39" s="16">
        <v>492.31</v>
      </c>
      <c r="H39" s="43">
        <f t="shared" si="1"/>
        <v>11506.896326016</v>
      </c>
      <c r="I39" s="10"/>
      <c r="M39" s="10">
        <v>31</v>
      </c>
      <c r="N39" s="79"/>
      <c r="O39" s="16"/>
      <c r="P39" s="16"/>
      <c r="Q39" s="16"/>
      <c r="R39" s="16"/>
      <c r="S39" s="16"/>
      <c r="T39" s="10" t="s">
        <v>130</v>
      </c>
      <c r="U39" s="4"/>
      <c r="V39" s="4"/>
      <c r="W39" s="4"/>
    </row>
    <row r="40" spans="1:23" ht="24">
      <c r="A40" s="11"/>
      <c r="B40" s="10">
        <f t="shared" si="6"/>
        <v>14</v>
      </c>
      <c r="C40" s="180">
        <v>34562</v>
      </c>
      <c r="D40" s="16">
        <v>302.45</v>
      </c>
      <c r="E40" s="16">
        <v>132.352</v>
      </c>
      <c r="F40" s="43">
        <f t="shared" si="0"/>
        <v>11.4352128</v>
      </c>
      <c r="G40" s="16">
        <v>314.94</v>
      </c>
      <c r="H40" s="43">
        <f t="shared" si="1"/>
        <v>3601.405919232</v>
      </c>
      <c r="I40" s="10"/>
      <c r="M40" s="10">
        <v>32</v>
      </c>
      <c r="N40" s="79"/>
      <c r="O40" s="16"/>
      <c r="P40" s="16"/>
      <c r="Q40" s="16"/>
      <c r="R40" s="16"/>
      <c r="S40" s="16"/>
      <c r="T40" s="10" t="s">
        <v>177</v>
      </c>
      <c r="U40" s="4"/>
      <c r="V40" s="4"/>
      <c r="W40" s="4"/>
    </row>
    <row r="41" spans="1:15" ht="24">
      <c r="A41" s="11"/>
      <c r="B41" s="10">
        <f t="shared" si="6"/>
        <v>15</v>
      </c>
      <c r="C41" s="180">
        <v>34571</v>
      </c>
      <c r="D41" s="16">
        <v>303.47</v>
      </c>
      <c r="E41" s="16">
        <v>277.262</v>
      </c>
      <c r="F41" s="43">
        <f t="shared" si="0"/>
        <v>23.9554368</v>
      </c>
      <c r="G41" s="16">
        <v>257.18</v>
      </c>
      <c r="H41" s="43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80">
        <v>34582</v>
      </c>
      <c r="D42" s="16">
        <v>303.51</v>
      </c>
      <c r="E42" s="16">
        <v>282.573</v>
      </c>
      <c r="F42" s="43">
        <f t="shared" si="0"/>
        <v>24.4143072</v>
      </c>
      <c r="G42" s="16">
        <v>393.02</v>
      </c>
      <c r="H42" s="43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80">
        <v>34596</v>
      </c>
      <c r="D43" s="16">
        <v>304.22</v>
      </c>
      <c r="E43" s="16">
        <v>403.737</v>
      </c>
      <c r="F43" s="43">
        <f t="shared" si="0"/>
        <v>34.882876800000005</v>
      </c>
      <c r="G43" s="16">
        <v>578.6</v>
      </c>
      <c r="H43" s="43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80">
        <v>34603</v>
      </c>
      <c r="D44" s="16">
        <v>302.84</v>
      </c>
      <c r="E44" s="16">
        <v>183.92</v>
      </c>
      <c r="F44" s="43">
        <f t="shared" si="0"/>
        <v>15.890687999999999</v>
      </c>
      <c r="G44" s="16">
        <v>509.72</v>
      </c>
      <c r="H44" s="43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80">
        <v>34617</v>
      </c>
      <c r="D45" s="16">
        <v>302.38</v>
      </c>
      <c r="E45" s="16">
        <v>126.551</v>
      </c>
      <c r="F45" s="43">
        <f t="shared" si="0"/>
        <v>10.934006400000001</v>
      </c>
      <c r="G45" s="16">
        <v>275.52</v>
      </c>
      <c r="H45" s="43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80">
        <v>34625</v>
      </c>
      <c r="D46" s="16">
        <v>302.3</v>
      </c>
      <c r="E46" s="16">
        <v>121.216</v>
      </c>
      <c r="F46" s="43">
        <f t="shared" si="0"/>
        <v>10.4730624</v>
      </c>
      <c r="G46" s="16">
        <v>319.25</v>
      </c>
      <c r="H46" s="43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80">
        <v>34634</v>
      </c>
      <c r="D47" s="16">
        <v>302.06</v>
      </c>
      <c r="E47" s="16">
        <v>78.076</v>
      </c>
      <c r="F47" s="43">
        <f t="shared" si="0"/>
        <v>6.7457664</v>
      </c>
      <c r="G47" s="16">
        <v>184.67</v>
      </c>
      <c r="H47" s="43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80">
        <v>34639</v>
      </c>
      <c r="D48" s="16">
        <v>302.01</v>
      </c>
      <c r="E48" s="16">
        <v>71.299</v>
      </c>
      <c r="F48" s="43">
        <f t="shared" si="0"/>
        <v>6.160233600000001</v>
      </c>
      <c r="G48" s="16">
        <v>114.49</v>
      </c>
      <c r="H48" s="43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80">
        <v>34652</v>
      </c>
      <c r="D49" s="16">
        <v>301.97</v>
      </c>
      <c r="E49" s="16">
        <v>64.274</v>
      </c>
      <c r="F49" s="43">
        <f t="shared" si="0"/>
        <v>5.553273600000001</v>
      </c>
      <c r="G49" s="16">
        <v>107.52</v>
      </c>
      <c r="H49" s="43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80">
        <v>34666</v>
      </c>
      <c r="D50" s="16">
        <v>302.09</v>
      </c>
      <c r="E50" s="16">
        <v>79.242</v>
      </c>
      <c r="F50" s="43">
        <f t="shared" si="0"/>
        <v>6.8465088000000005</v>
      </c>
      <c r="G50" s="16">
        <v>165.55</v>
      </c>
      <c r="H50" s="43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80">
        <v>34669</v>
      </c>
      <c r="D51" s="16">
        <v>302.03</v>
      </c>
      <c r="E51" s="16">
        <v>74.59</v>
      </c>
      <c r="F51" s="43">
        <f t="shared" si="0"/>
        <v>6.4445760000000005</v>
      </c>
      <c r="G51" s="16">
        <v>126.06</v>
      </c>
      <c r="H51" s="43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80">
        <v>34681</v>
      </c>
      <c r="D52" s="16">
        <v>301.93</v>
      </c>
      <c r="E52" s="16">
        <v>57.566</v>
      </c>
      <c r="F52" s="43">
        <f t="shared" si="0"/>
        <v>4.9737024000000005</v>
      </c>
      <c r="G52" s="16">
        <v>91.75</v>
      </c>
      <c r="H52" s="43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80">
        <v>34697</v>
      </c>
      <c r="D53" s="16">
        <v>301.83</v>
      </c>
      <c r="E53" s="16">
        <v>41.45</v>
      </c>
      <c r="F53" s="43">
        <f t="shared" si="0"/>
        <v>3.5812800000000005</v>
      </c>
      <c r="G53" s="16">
        <v>38.9</v>
      </c>
      <c r="H53" s="43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80">
        <v>34702</v>
      </c>
      <c r="D54" s="16">
        <v>301.82</v>
      </c>
      <c r="E54" s="16">
        <v>38.608</v>
      </c>
      <c r="F54" s="43">
        <f t="shared" si="0"/>
        <v>3.3357312</v>
      </c>
      <c r="G54" s="16">
        <v>49.44</v>
      </c>
      <c r="H54" s="43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80">
        <v>34712</v>
      </c>
      <c r="D55" s="16">
        <v>301.73</v>
      </c>
      <c r="E55" s="16">
        <v>32.604</v>
      </c>
      <c r="F55" s="43">
        <f t="shared" si="0"/>
        <v>2.8169856</v>
      </c>
      <c r="G55" s="16">
        <v>62.78</v>
      </c>
      <c r="H55" s="43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80">
        <v>34729</v>
      </c>
      <c r="D56" s="16">
        <v>301.63</v>
      </c>
      <c r="E56" s="16">
        <v>15.963</v>
      </c>
      <c r="F56" s="43">
        <f t="shared" si="0"/>
        <v>1.3792032</v>
      </c>
      <c r="G56" s="16">
        <v>46.55</v>
      </c>
      <c r="H56" s="43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80">
        <v>34732</v>
      </c>
      <c r="D57" s="16">
        <v>301.62</v>
      </c>
      <c r="E57" s="16">
        <v>13.161</v>
      </c>
      <c r="F57" s="43">
        <f t="shared" si="0"/>
        <v>1.1371104</v>
      </c>
      <c r="G57" s="16">
        <v>69.01</v>
      </c>
      <c r="H57" s="43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80">
        <v>34747</v>
      </c>
      <c r="D58" s="16">
        <v>301.52</v>
      </c>
      <c r="E58" s="16">
        <v>8.913</v>
      </c>
      <c r="F58" s="43">
        <f t="shared" si="0"/>
        <v>0.7700832000000001</v>
      </c>
      <c r="G58" s="16">
        <v>53.81</v>
      </c>
      <c r="H58" s="43">
        <f t="shared" si="1"/>
        <v>41.438176992</v>
      </c>
      <c r="I58" s="10"/>
      <c r="M58" s="17"/>
      <c r="N58" s="17"/>
      <c r="O58" s="11"/>
    </row>
    <row r="59" spans="1:15" ht="24.75" thickBot="1">
      <c r="A59" s="38"/>
      <c r="B59" s="39">
        <f t="shared" si="6"/>
        <v>33</v>
      </c>
      <c r="C59" s="181">
        <v>34757</v>
      </c>
      <c r="D59" s="40">
        <v>301.53</v>
      </c>
      <c r="E59" s="40">
        <v>11.242</v>
      </c>
      <c r="F59" s="46">
        <f t="shared" si="0"/>
        <v>0.9713088000000001</v>
      </c>
      <c r="G59" s="40">
        <v>52.42</v>
      </c>
      <c r="H59" s="46">
        <f t="shared" si="1"/>
        <v>50.916007296000004</v>
      </c>
      <c r="I59" s="39"/>
      <c r="J59" s="40"/>
      <c r="K59" s="40"/>
      <c r="L59" s="40"/>
      <c r="M59" s="17"/>
      <c r="N59" s="17"/>
      <c r="O59" s="11"/>
    </row>
    <row r="60" spans="1:15" ht="24.75" thickTop="1">
      <c r="A60" s="37" t="s">
        <v>25</v>
      </c>
      <c r="B60" s="14">
        <v>1</v>
      </c>
      <c r="C60" s="182">
        <v>34862</v>
      </c>
      <c r="D60" s="15">
        <v>301.79</v>
      </c>
      <c r="E60" s="15">
        <v>43.151</v>
      </c>
      <c r="F60" s="47">
        <f t="shared" si="0"/>
        <v>3.7282464000000006</v>
      </c>
      <c r="G60" s="15">
        <v>302.39</v>
      </c>
      <c r="H60" s="47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80">
        <v>34869</v>
      </c>
      <c r="D61" s="16">
        <v>301.63</v>
      </c>
      <c r="E61" s="16">
        <v>21.063</v>
      </c>
      <c r="F61" s="43">
        <f t="shared" si="0"/>
        <v>1.8198432</v>
      </c>
      <c r="G61" s="16">
        <v>110.58</v>
      </c>
      <c r="H61" s="43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80">
        <v>34877</v>
      </c>
      <c r="D62" s="16">
        <v>301.64</v>
      </c>
      <c r="E62" s="16">
        <v>22.069</v>
      </c>
      <c r="F62" s="43">
        <f t="shared" si="0"/>
        <v>1.9067616</v>
      </c>
      <c r="G62" s="16">
        <v>85.1</v>
      </c>
      <c r="H62" s="43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80">
        <v>34890</v>
      </c>
      <c r="D63" s="16">
        <v>302.07</v>
      </c>
      <c r="E63" s="16">
        <v>100.648</v>
      </c>
      <c r="F63" s="43">
        <f t="shared" si="0"/>
        <v>8.6959872</v>
      </c>
      <c r="G63" s="16">
        <v>381.06</v>
      </c>
      <c r="H63" s="43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80">
        <v>34898</v>
      </c>
      <c r="D64" s="16">
        <v>301.48</v>
      </c>
      <c r="E64" s="16">
        <v>48.278</v>
      </c>
      <c r="F64" s="43">
        <f t="shared" si="0"/>
        <v>4.1712192</v>
      </c>
      <c r="G64" s="16">
        <v>142.14</v>
      </c>
      <c r="H64" s="43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80">
        <v>34904</v>
      </c>
      <c r="D65" s="16">
        <v>301.75</v>
      </c>
      <c r="E65" s="16">
        <v>35.742</v>
      </c>
      <c r="F65" s="43">
        <f t="shared" si="0"/>
        <v>3.0881088</v>
      </c>
      <c r="G65" s="16">
        <v>104.49</v>
      </c>
      <c r="H65" s="43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80">
        <v>34918</v>
      </c>
      <c r="D66" s="16">
        <v>302.37</v>
      </c>
      <c r="E66" s="16">
        <v>125.044</v>
      </c>
      <c r="F66" s="43">
        <f t="shared" si="0"/>
        <v>10.8038016</v>
      </c>
      <c r="G66" s="16">
        <v>231.88</v>
      </c>
      <c r="H66" s="43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80">
        <v>34925</v>
      </c>
      <c r="D67" s="16">
        <v>302.59</v>
      </c>
      <c r="E67" s="16">
        <v>155.132</v>
      </c>
      <c r="F67" s="43">
        <f t="shared" si="0"/>
        <v>13.4034048</v>
      </c>
      <c r="G67" s="16">
        <v>214.41</v>
      </c>
      <c r="H67" s="43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80">
        <v>34939</v>
      </c>
      <c r="D68" s="16">
        <v>302.66</v>
      </c>
      <c r="E68" s="16">
        <v>165.94</v>
      </c>
      <c r="F68" s="43">
        <f t="shared" si="0"/>
        <v>14.337216</v>
      </c>
      <c r="G68" s="16">
        <v>358.18</v>
      </c>
      <c r="H68" s="43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80">
        <v>34947</v>
      </c>
      <c r="D69" s="16">
        <v>304.24</v>
      </c>
      <c r="E69" s="16">
        <v>399.504</v>
      </c>
      <c r="F69" s="43">
        <f t="shared" si="0"/>
        <v>34.517145600000006</v>
      </c>
      <c r="G69" s="16">
        <v>466.43</v>
      </c>
      <c r="H69" s="43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80">
        <v>34960</v>
      </c>
      <c r="D70" s="16">
        <v>302.46</v>
      </c>
      <c r="E70" s="16">
        <v>142.257</v>
      </c>
      <c r="F70" s="43">
        <f t="shared" si="0"/>
        <v>12.291004800000001</v>
      </c>
      <c r="G70" s="16">
        <v>270.43</v>
      </c>
      <c r="H70" s="43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80">
        <v>34968</v>
      </c>
      <c r="D71" s="16">
        <v>302.99</v>
      </c>
      <c r="E71" s="16">
        <v>171.121</v>
      </c>
      <c r="F71" s="43">
        <f t="shared" si="0"/>
        <v>14.784854400000002</v>
      </c>
      <c r="G71" s="16">
        <v>397.98</v>
      </c>
      <c r="H71" s="43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80">
        <v>34974</v>
      </c>
      <c r="D72" s="16">
        <v>302.55</v>
      </c>
      <c r="E72" s="16">
        <v>157.219</v>
      </c>
      <c r="F72" s="43">
        <f t="shared" si="0"/>
        <v>13.5837216</v>
      </c>
      <c r="G72" s="16">
        <v>678.01</v>
      </c>
      <c r="H72" s="43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80">
        <v>34988</v>
      </c>
      <c r="D73" s="16">
        <v>302.16</v>
      </c>
      <c r="E73" s="16">
        <v>95.631</v>
      </c>
      <c r="F73" s="43">
        <f aca="true" t="shared" si="8" ref="F73:F136">E73*0.0864</f>
        <v>8.262518400000001</v>
      </c>
      <c r="G73" s="16">
        <v>242.54</v>
      </c>
      <c r="H73" s="43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80">
        <v>34996</v>
      </c>
      <c r="D74" s="16">
        <v>301.92</v>
      </c>
      <c r="E74" s="16">
        <v>56.156</v>
      </c>
      <c r="F74" s="43">
        <f t="shared" si="8"/>
        <v>4.8518784</v>
      </c>
      <c r="G74" s="16">
        <v>137.09</v>
      </c>
      <c r="H74" s="43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80">
        <v>35104</v>
      </c>
      <c r="D75" s="16">
        <v>301.65</v>
      </c>
      <c r="E75" s="16">
        <v>24.48</v>
      </c>
      <c r="F75" s="43">
        <f t="shared" si="8"/>
        <v>2.115072</v>
      </c>
      <c r="G75" s="16">
        <v>38.8</v>
      </c>
      <c r="H75" s="43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80">
        <v>35114</v>
      </c>
      <c r="D76" s="16">
        <v>301.63</v>
      </c>
      <c r="E76" s="16">
        <v>23.225</v>
      </c>
      <c r="F76" s="43">
        <f t="shared" si="8"/>
        <v>2.0066400000000004</v>
      </c>
      <c r="G76" s="16">
        <v>29.68</v>
      </c>
      <c r="H76" s="43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80">
        <v>35121</v>
      </c>
      <c r="D77" s="16">
        <v>301.68</v>
      </c>
      <c r="E77" s="16">
        <v>23.226</v>
      </c>
      <c r="F77" s="43">
        <f t="shared" si="8"/>
        <v>2.0067264000000002</v>
      </c>
      <c r="G77" s="16">
        <v>32.22</v>
      </c>
      <c r="H77" s="43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80">
        <v>35138</v>
      </c>
      <c r="D78" s="16">
        <v>301.56</v>
      </c>
      <c r="E78" s="16">
        <v>12.929</v>
      </c>
      <c r="F78" s="43">
        <f t="shared" si="8"/>
        <v>1.1170656</v>
      </c>
      <c r="G78" s="16">
        <v>65.87</v>
      </c>
      <c r="H78" s="43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80">
        <v>35149</v>
      </c>
      <c r="D79" s="16">
        <v>301.55</v>
      </c>
      <c r="E79" s="16">
        <v>12.724</v>
      </c>
      <c r="F79" s="43">
        <f t="shared" si="8"/>
        <v>1.0993536000000002</v>
      </c>
      <c r="G79" s="16">
        <v>94.26</v>
      </c>
      <c r="H79" s="43">
        <f t="shared" si="9"/>
        <v>103.62507033600002</v>
      </c>
      <c r="I79" s="10"/>
      <c r="M79" s="17"/>
      <c r="N79" s="17"/>
      <c r="O79" s="11"/>
    </row>
    <row r="80" spans="1:15" ht="24.75" thickBot="1">
      <c r="A80" s="38"/>
      <c r="B80" s="39">
        <f t="shared" si="7"/>
        <v>21</v>
      </c>
      <c r="C80" s="181">
        <v>35153</v>
      </c>
      <c r="D80" s="40">
        <v>301.58</v>
      </c>
      <c r="E80" s="40">
        <v>13.847</v>
      </c>
      <c r="F80" s="46">
        <f t="shared" si="8"/>
        <v>1.1963808</v>
      </c>
      <c r="G80" s="40">
        <v>100.99</v>
      </c>
      <c r="H80" s="46">
        <f t="shared" si="9"/>
        <v>120.822496992</v>
      </c>
      <c r="I80" s="39"/>
      <c r="J80" s="40"/>
      <c r="K80" s="40"/>
      <c r="L80" s="40"/>
      <c r="M80" s="17"/>
      <c r="N80" s="17"/>
      <c r="O80" s="11"/>
    </row>
    <row r="81" spans="1:15" ht="24.75" thickTop="1">
      <c r="A81" s="37" t="s">
        <v>26</v>
      </c>
      <c r="B81" s="14">
        <v>1</v>
      </c>
      <c r="C81" s="182">
        <v>35178</v>
      </c>
      <c r="D81" s="15">
        <v>301.83</v>
      </c>
      <c r="E81" s="15">
        <v>40.91</v>
      </c>
      <c r="F81" s="47">
        <f t="shared" si="8"/>
        <v>3.534624</v>
      </c>
      <c r="G81" s="15">
        <v>104.12</v>
      </c>
      <c r="H81" s="47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80">
        <v>35180</v>
      </c>
      <c r="D82" s="16">
        <v>301.73</v>
      </c>
      <c r="E82" s="16">
        <v>31.011</v>
      </c>
      <c r="F82" s="43">
        <f t="shared" si="8"/>
        <v>2.6793504</v>
      </c>
      <c r="G82" s="16">
        <v>90.37</v>
      </c>
      <c r="H82" s="43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80">
        <v>35185</v>
      </c>
      <c r="D83" s="16">
        <v>301.7</v>
      </c>
      <c r="E83" s="16">
        <v>27.353</v>
      </c>
      <c r="F83" s="43">
        <f t="shared" si="8"/>
        <v>2.3632992</v>
      </c>
      <c r="G83" s="16">
        <v>62.25</v>
      </c>
      <c r="H83" s="43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80">
        <v>35195</v>
      </c>
      <c r="D84" s="16">
        <v>301.67</v>
      </c>
      <c r="E84" s="16">
        <v>21.791</v>
      </c>
      <c r="F84" s="43">
        <f t="shared" si="8"/>
        <v>1.8827424000000001</v>
      </c>
      <c r="G84" s="16">
        <v>68.29</v>
      </c>
      <c r="H84" s="43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80">
        <v>35209</v>
      </c>
      <c r="D85" s="16">
        <v>301.76</v>
      </c>
      <c r="E85" s="16">
        <v>35.71</v>
      </c>
      <c r="F85" s="43">
        <f t="shared" si="8"/>
        <v>3.085344</v>
      </c>
      <c r="G85" s="16">
        <v>207.13</v>
      </c>
      <c r="H85" s="43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80">
        <v>35212</v>
      </c>
      <c r="D86" s="16">
        <v>301.75</v>
      </c>
      <c r="E86" s="16">
        <v>34</v>
      </c>
      <c r="F86" s="43">
        <f t="shared" si="8"/>
        <v>2.9376</v>
      </c>
      <c r="G86" s="16">
        <v>154.69</v>
      </c>
      <c r="H86" s="43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80">
        <v>35229</v>
      </c>
      <c r="D87" s="16">
        <v>301.86</v>
      </c>
      <c r="E87" s="16">
        <v>50.095</v>
      </c>
      <c r="F87" s="43">
        <f t="shared" si="8"/>
        <v>4.328208</v>
      </c>
      <c r="G87" s="16">
        <v>184.79</v>
      </c>
      <c r="H87" s="43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80">
        <v>35235</v>
      </c>
      <c r="D88" s="16">
        <v>302.11</v>
      </c>
      <c r="E88" s="16">
        <v>81.176</v>
      </c>
      <c r="F88" s="43">
        <f t="shared" si="8"/>
        <v>7.0136064000000005</v>
      </c>
      <c r="G88" s="16">
        <v>243.43</v>
      </c>
      <c r="H88" s="43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80">
        <v>35241</v>
      </c>
      <c r="D89" s="16">
        <v>301.88</v>
      </c>
      <c r="E89" s="16">
        <v>49.87</v>
      </c>
      <c r="F89" s="43">
        <f t="shared" si="8"/>
        <v>4.308768</v>
      </c>
      <c r="G89" s="16">
        <v>238.76</v>
      </c>
      <c r="H89" s="43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80">
        <v>35254</v>
      </c>
      <c r="D90" s="16">
        <v>301.86</v>
      </c>
      <c r="E90" s="16">
        <v>47.049</v>
      </c>
      <c r="F90" s="43">
        <f t="shared" si="8"/>
        <v>4.0650336000000005</v>
      </c>
      <c r="G90" s="16">
        <v>81.13</v>
      </c>
      <c r="H90" s="43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80">
        <v>35262</v>
      </c>
      <c r="D91" s="16">
        <v>301.88</v>
      </c>
      <c r="E91" s="16">
        <v>53.641</v>
      </c>
      <c r="F91" s="43">
        <f t="shared" si="8"/>
        <v>4.6345824</v>
      </c>
      <c r="G91" s="16">
        <v>92.19</v>
      </c>
      <c r="H91" s="43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80">
        <v>35269</v>
      </c>
      <c r="D92" s="16">
        <v>301.95</v>
      </c>
      <c r="E92" s="16">
        <v>60.498</v>
      </c>
      <c r="F92" s="43">
        <f t="shared" si="8"/>
        <v>5.2270272</v>
      </c>
      <c r="G92" s="16">
        <v>107.25</v>
      </c>
      <c r="H92" s="43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80">
        <v>35286</v>
      </c>
      <c r="D93" s="16">
        <v>301.93</v>
      </c>
      <c r="E93" s="16">
        <v>54.512</v>
      </c>
      <c r="F93" s="43">
        <f t="shared" si="8"/>
        <v>4.709836800000001</v>
      </c>
      <c r="G93" s="16">
        <v>126.17</v>
      </c>
      <c r="H93" s="43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80">
        <v>35292</v>
      </c>
      <c r="D94" s="16">
        <v>302.26</v>
      </c>
      <c r="E94" s="16">
        <v>99.936</v>
      </c>
      <c r="F94" s="43">
        <f t="shared" si="8"/>
        <v>8.634470400000001</v>
      </c>
      <c r="G94" s="16">
        <v>407.22</v>
      </c>
      <c r="H94" s="43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80">
        <v>35300</v>
      </c>
      <c r="D95" s="16">
        <v>302.49</v>
      </c>
      <c r="E95" s="16">
        <v>123.308</v>
      </c>
      <c r="F95" s="43">
        <f t="shared" si="8"/>
        <v>10.653811200000002</v>
      </c>
      <c r="G95" s="16">
        <v>215.73</v>
      </c>
      <c r="H95" s="43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80">
        <v>35313</v>
      </c>
      <c r="D96" s="16">
        <v>303.83</v>
      </c>
      <c r="E96" s="16">
        <v>319.5</v>
      </c>
      <c r="F96" s="43">
        <f t="shared" si="8"/>
        <v>27.6048</v>
      </c>
      <c r="G96" s="16">
        <v>402.57</v>
      </c>
      <c r="H96" s="43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80">
        <v>35321</v>
      </c>
      <c r="D97" s="16">
        <v>302.22</v>
      </c>
      <c r="E97" s="16">
        <v>94.973</v>
      </c>
      <c r="F97" s="43">
        <f t="shared" si="8"/>
        <v>8.2056672</v>
      </c>
      <c r="G97" s="16">
        <v>304.9</v>
      </c>
      <c r="H97" s="43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80">
        <v>35332</v>
      </c>
      <c r="D98" s="16">
        <v>302</v>
      </c>
      <c r="E98" s="16">
        <v>66.304</v>
      </c>
      <c r="F98" s="43">
        <f t="shared" si="8"/>
        <v>5.7286656</v>
      </c>
      <c r="G98" s="16">
        <v>137.76</v>
      </c>
      <c r="H98" s="43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80">
        <v>35347</v>
      </c>
      <c r="D99" s="16">
        <v>302.04</v>
      </c>
      <c r="E99" s="16">
        <v>69.02</v>
      </c>
      <c r="F99" s="43">
        <f t="shared" si="8"/>
        <v>5.963328</v>
      </c>
      <c r="G99" s="16">
        <v>238.84</v>
      </c>
      <c r="H99" s="43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80">
        <v>35359</v>
      </c>
      <c r="D100" s="16">
        <v>301.98</v>
      </c>
      <c r="E100" s="16">
        <v>66.842</v>
      </c>
      <c r="F100" s="43">
        <f t="shared" si="8"/>
        <v>5.7751488</v>
      </c>
      <c r="G100" s="16">
        <v>222.13</v>
      </c>
      <c r="H100" s="43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80">
        <v>35366</v>
      </c>
      <c r="D101" s="16">
        <v>301.79</v>
      </c>
      <c r="E101" s="16">
        <v>35</v>
      </c>
      <c r="F101" s="43">
        <f t="shared" si="8"/>
        <v>3.024</v>
      </c>
      <c r="G101" s="16">
        <v>90.08</v>
      </c>
      <c r="H101" s="43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80">
        <v>35377</v>
      </c>
      <c r="D102" s="16">
        <v>302.15</v>
      </c>
      <c r="E102" s="16">
        <v>93.654</v>
      </c>
      <c r="F102" s="43">
        <f t="shared" si="8"/>
        <v>8.091705600000001</v>
      </c>
      <c r="G102" s="16">
        <v>246.77</v>
      </c>
      <c r="H102" s="43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80">
        <v>35389</v>
      </c>
      <c r="D103" s="16">
        <v>301.78</v>
      </c>
      <c r="E103" s="16">
        <v>40.052</v>
      </c>
      <c r="F103" s="43">
        <f t="shared" si="8"/>
        <v>3.4604928000000004</v>
      </c>
      <c r="G103" s="16">
        <v>100.11</v>
      </c>
      <c r="H103" s="43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80">
        <v>35396</v>
      </c>
      <c r="D104" s="16">
        <v>301.76</v>
      </c>
      <c r="E104" s="16">
        <v>32.869</v>
      </c>
      <c r="F104" s="43">
        <f t="shared" si="8"/>
        <v>2.8398816</v>
      </c>
      <c r="G104" s="16">
        <v>72.78</v>
      </c>
      <c r="H104" s="43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80">
        <v>35410</v>
      </c>
      <c r="D105" s="16">
        <v>301.72</v>
      </c>
      <c r="E105" s="16">
        <v>27.5</v>
      </c>
      <c r="F105" s="43">
        <f t="shared" si="8"/>
        <v>2.3760000000000003</v>
      </c>
      <c r="G105" s="16">
        <v>82.05</v>
      </c>
      <c r="H105" s="43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80">
        <v>35416</v>
      </c>
      <c r="D106" s="16">
        <v>301.68</v>
      </c>
      <c r="E106" s="16">
        <v>22.8</v>
      </c>
      <c r="F106" s="43">
        <f t="shared" si="8"/>
        <v>1.9699200000000001</v>
      </c>
      <c r="G106" s="16">
        <v>53.96</v>
      </c>
      <c r="H106" s="43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80">
        <v>35425</v>
      </c>
      <c r="D107" s="16">
        <v>301.57</v>
      </c>
      <c r="E107" s="16">
        <v>12.14</v>
      </c>
      <c r="F107" s="43">
        <f t="shared" si="8"/>
        <v>1.048896</v>
      </c>
      <c r="G107" s="16">
        <v>60.01</v>
      </c>
      <c r="H107" s="43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80">
        <v>35439</v>
      </c>
      <c r="D108" s="16">
        <v>301.57</v>
      </c>
      <c r="E108" s="16">
        <v>12.14</v>
      </c>
      <c r="F108" s="43">
        <f t="shared" si="8"/>
        <v>1.048896</v>
      </c>
      <c r="G108" s="16">
        <v>32.01</v>
      </c>
      <c r="H108" s="43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80">
        <v>35445</v>
      </c>
      <c r="D109" s="16">
        <v>301.54</v>
      </c>
      <c r="E109" s="16">
        <v>9.66</v>
      </c>
      <c r="F109" s="43">
        <f t="shared" si="8"/>
        <v>0.834624</v>
      </c>
      <c r="G109" s="16">
        <v>55.21</v>
      </c>
      <c r="H109" s="43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80">
        <v>35458</v>
      </c>
      <c r="D110" s="16">
        <v>301.54</v>
      </c>
      <c r="E110" s="16">
        <v>9.66</v>
      </c>
      <c r="F110" s="43">
        <f t="shared" si="8"/>
        <v>0.834624</v>
      </c>
      <c r="G110" s="16">
        <v>40.17</v>
      </c>
      <c r="H110" s="43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80">
        <v>35473</v>
      </c>
      <c r="D111" s="16">
        <v>301.52</v>
      </c>
      <c r="E111" s="16">
        <v>9.04</v>
      </c>
      <c r="F111" s="43">
        <f t="shared" si="8"/>
        <v>0.781056</v>
      </c>
      <c r="G111" s="16">
        <v>66.65</v>
      </c>
      <c r="H111" s="43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80">
        <v>35481</v>
      </c>
      <c r="D112" s="16">
        <v>301.51</v>
      </c>
      <c r="E112" s="16">
        <v>8.42</v>
      </c>
      <c r="F112" s="43">
        <f t="shared" si="8"/>
        <v>0.727488</v>
      </c>
      <c r="G112" s="16">
        <v>57.27</v>
      </c>
      <c r="H112" s="43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80">
        <v>35486</v>
      </c>
      <c r="D113" s="16">
        <v>301.5</v>
      </c>
      <c r="E113" s="16">
        <v>7.47</v>
      </c>
      <c r="F113" s="43">
        <f t="shared" si="8"/>
        <v>0.645408</v>
      </c>
      <c r="G113" s="16">
        <v>93.49</v>
      </c>
      <c r="H113" s="43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80">
        <v>35502</v>
      </c>
      <c r="D114" s="16">
        <v>301.48</v>
      </c>
      <c r="E114" s="16">
        <v>7.47</v>
      </c>
      <c r="F114" s="43">
        <f t="shared" si="8"/>
        <v>0.645408</v>
      </c>
      <c r="G114" s="16">
        <v>106.01</v>
      </c>
      <c r="H114" s="43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80">
        <v>35509</v>
      </c>
      <c r="D115" s="16">
        <v>301.51</v>
      </c>
      <c r="E115" s="16">
        <v>8.42</v>
      </c>
      <c r="F115" s="43">
        <f t="shared" si="8"/>
        <v>0.727488</v>
      </c>
      <c r="G115" s="16">
        <v>65.25</v>
      </c>
      <c r="H115" s="43">
        <f t="shared" si="9"/>
        <v>47.468592</v>
      </c>
      <c r="I115" s="10"/>
      <c r="M115" s="17"/>
      <c r="N115" s="17"/>
      <c r="O115" s="11"/>
    </row>
    <row r="116" spans="1:15" ht="24.75" thickBot="1">
      <c r="A116" s="38"/>
      <c r="B116" s="39">
        <f t="shared" si="10"/>
        <v>36</v>
      </c>
      <c r="C116" s="181">
        <v>35516</v>
      </c>
      <c r="D116" s="40">
        <v>301.51</v>
      </c>
      <c r="E116" s="40">
        <v>9.04</v>
      </c>
      <c r="F116" s="46">
        <f t="shared" si="8"/>
        <v>0.781056</v>
      </c>
      <c r="G116" s="40">
        <v>78.43</v>
      </c>
      <c r="H116" s="46">
        <f t="shared" si="9"/>
        <v>61.25822208</v>
      </c>
      <c r="I116" s="39"/>
      <c r="J116" s="40"/>
      <c r="K116" s="40"/>
      <c r="L116" s="40"/>
      <c r="M116" s="17"/>
      <c r="N116" s="17"/>
      <c r="O116" s="11"/>
    </row>
    <row r="117" spans="1:15" ht="24.75" thickTop="1">
      <c r="A117" s="37" t="s">
        <v>27</v>
      </c>
      <c r="B117" s="14">
        <v>1</v>
      </c>
      <c r="C117" s="182">
        <v>35531</v>
      </c>
      <c r="D117" s="15">
        <v>301.63</v>
      </c>
      <c r="E117" s="15">
        <v>17.096</v>
      </c>
      <c r="F117" s="47">
        <f t="shared" si="8"/>
        <v>1.4770944000000001</v>
      </c>
      <c r="G117" s="15">
        <v>60.65</v>
      </c>
      <c r="H117" s="47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80">
        <v>35541</v>
      </c>
      <c r="D118" s="16">
        <v>301.59</v>
      </c>
      <c r="E118" s="16">
        <v>11.563</v>
      </c>
      <c r="F118" s="43">
        <f t="shared" si="8"/>
        <v>0.9990432000000001</v>
      </c>
      <c r="G118" s="16">
        <v>72.79</v>
      </c>
      <c r="H118" s="43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80">
        <v>35548</v>
      </c>
      <c r="D119" s="16">
        <v>301.59</v>
      </c>
      <c r="E119" s="16">
        <v>12.223</v>
      </c>
      <c r="F119" s="43">
        <f t="shared" si="8"/>
        <v>1.0560672000000002</v>
      </c>
      <c r="G119" s="16">
        <f>+AVERAGE(J119:L119)</f>
        <v>80.20666666666666</v>
      </c>
      <c r="H119" s="43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80">
        <v>35558</v>
      </c>
      <c r="D120" s="16">
        <v>301.58</v>
      </c>
      <c r="E120" s="16">
        <v>10.766</v>
      </c>
      <c r="F120" s="43">
        <f t="shared" si="8"/>
        <v>0.9301824000000001</v>
      </c>
      <c r="G120" s="16">
        <v>93.72</v>
      </c>
      <c r="H120" s="43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80">
        <v>35569</v>
      </c>
      <c r="D121" s="16">
        <v>301.56</v>
      </c>
      <c r="E121" s="16">
        <v>9.339</v>
      </c>
      <c r="F121" s="43">
        <f t="shared" si="8"/>
        <v>0.8068896000000001</v>
      </c>
      <c r="G121" s="16">
        <f>+AVERAGE(J121:L121)</f>
        <v>69.78333333333335</v>
      </c>
      <c r="H121" s="43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80">
        <v>35578</v>
      </c>
      <c r="D122" s="16">
        <v>301.84</v>
      </c>
      <c r="E122" s="16">
        <v>33.774</v>
      </c>
      <c r="F122" s="43">
        <f t="shared" si="8"/>
        <v>2.9180736</v>
      </c>
      <c r="G122" s="16">
        <v>85.42</v>
      </c>
      <c r="H122" s="43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80">
        <v>35591</v>
      </c>
      <c r="D123" s="16">
        <v>301.67</v>
      </c>
      <c r="E123" s="16">
        <v>15.683</v>
      </c>
      <c r="F123" s="43">
        <f t="shared" si="8"/>
        <v>1.3550112</v>
      </c>
      <c r="G123" s="16">
        <f>+AVERAGE(J123:L123)</f>
        <v>71.76666666666667</v>
      </c>
      <c r="H123" s="43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80">
        <v>35601</v>
      </c>
      <c r="D124" s="16">
        <v>301.7</v>
      </c>
      <c r="E124" s="16">
        <v>20.202</v>
      </c>
      <c r="F124" s="43">
        <f t="shared" si="8"/>
        <v>1.7454528000000002</v>
      </c>
      <c r="G124" s="16">
        <v>51.77</v>
      </c>
      <c r="H124" s="43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80">
        <v>35607</v>
      </c>
      <c r="D125" s="16">
        <v>301.7</v>
      </c>
      <c r="E125" s="16">
        <v>18.917</v>
      </c>
      <c r="F125" s="43">
        <f t="shared" si="8"/>
        <v>1.6344288000000002</v>
      </c>
      <c r="G125" s="16">
        <v>54.29</v>
      </c>
      <c r="H125" s="43">
        <f t="shared" si="9"/>
        <v>88.73313955200001</v>
      </c>
      <c r="I125" s="10"/>
      <c r="M125" s="17"/>
      <c r="N125" s="17"/>
      <c r="O125" s="11"/>
    </row>
    <row r="126" spans="1:15" ht="24">
      <c r="A126" s="44"/>
      <c r="B126" s="10">
        <f t="shared" si="11"/>
        <v>10</v>
      </c>
      <c r="C126" s="180">
        <v>35621</v>
      </c>
      <c r="D126" s="16">
        <v>301.6</v>
      </c>
      <c r="E126" s="16">
        <v>12.254</v>
      </c>
      <c r="F126" s="43">
        <f t="shared" si="8"/>
        <v>1.0587456</v>
      </c>
      <c r="G126" s="16">
        <f>+AVERAGE(J126:L126)</f>
        <v>92.40333333333335</v>
      </c>
      <c r="H126" s="43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80">
        <v>35628</v>
      </c>
      <c r="D127" s="16">
        <v>301.64</v>
      </c>
      <c r="E127" s="16">
        <v>11.75</v>
      </c>
      <c r="F127" s="43">
        <f t="shared" si="8"/>
        <v>1.0152</v>
      </c>
      <c r="G127" s="16">
        <f>+AVERAGE(J127:L127)</f>
        <v>66.62</v>
      </c>
      <c r="H127" s="43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80">
        <v>35635</v>
      </c>
      <c r="D128" s="16">
        <v>302.64</v>
      </c>
      <c r="E128" s="16">
        <v>160.983</v>
      </c>
      <c r="F128" s="43">
        <f t="shared" si="8"/>
        <v>13.908931200000001</v>
      </c>
      <c r="G128" s="16">
        <v>870.16</v>
      </c>
      <c r="H128" s="43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80">
        <v>35653</v>
      </c>
      <c r="D129" s="16">
        <v>301.68</v>
      </c>
      <c r="E129" s="16">
        <v>27.018</v>
      </c>
      <c r="F129" s="43">
        <f t="shared" si="8"/>
        <v>2.3343552</v>
      </c>
      <c r="G129" s="16">
        <v>88.5</v>
      </c>
      <c r="H129" s="43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80">
        <v>35660</v>
      </c>
      <c r="D130" s="16">
        <v>301.7</v>
      </c>
      <c r="E130" s="16">
        <v>32.888</v>
      </c>
      <c r="F130" s="43">
        <f t="shared" si="8"/>
        <v>2.8415232</v>
      </c>
      <c r="G130" s="16">
        <v>212.92</v>
      </c>
      <c r="H130" s="43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80">
        <v>35670</v>
      </c>
      <c r="D131" s="16">
        <v>302.35</v>
      </c>
      <c r="E131" s="16">
        <v>110.982</v>
      </c>
      <c r="F131" s="43">
        <f t="shared" si="8"/>
        <v>9.5888448</v>
      </c>
      <c r="G131" s="16">
        <f>+AVERAGE(J131:L131)</f>
        <v>294.41333333333336</v>
      </c>
      <c r="H131" s="43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80">
        <v>35681</v>
      </c>
      <c r="D132" s="16">
        <v>302.02</v>
      </c>
      <c r="E132" s="16">
        <v>66.327</v>
      </c>
      <c r="F132" s="43">
        <f t="shared" si="8"/>
        <v>5.7306528000000005</v>
      </c>
      <c r="G132" s="16">
        <f>+AVERAGE(J132:L132)</f>
        <v>129.36333333333334</v>
      </c>
      <c r="H132" s="43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80">
        <v>35692</v>
      </c>
      <c r="D133" s="16">
        <v>301.73</v>
      </c>
      <c r="E133" s="16">
        <v>31.928</v>
      </c>
      <c r="F133" s="43">
        <f t="shared" si="8"/>
        <v>2.7585792000000002</v>
      </c>
      <c r="G133" s="16">
        <f>+AVERAGE(J133:L133)</f>
        <v>89.07666666666667</v>
      </c>
      <c r="H133" s="43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80">
        <v>35700</v>
      </c>
      <c r="D134" s="16">
        <v>302.36</v>
      </c>
      <c r="E134" s="16">
        <v>98.199</v>
      </c>
      <c r="F134" s="43">
        <f t="shared" si="8"/>
        <v>8.4843936</v>
      </c>
      <c r="G134" s="16">
        <v>212.99</v>
      </c>
      <c r="H134" s="43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80">
        <v>35719</v>
      </c>
      <c r="D135" s="16">
        <v>302.19</v>
      </c>
      <c r="E135" s="16">
        <v>86.371</v>
      </c>
      <c r="F135" s="43">
        <f t="shared" si="8"/>
        <v>7.4624544</v>
      </c>
      <c r="G135" s="16">
        <v>156.57</v>
      </c>
      <c r="H135" s="43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80">
        <v>35724</v>
      </c>
      <c r="D136" s="16">
        <v>301.9</v>
      </c>
      <c r="E136" s="16">
        <v>47.353</v>
      </c>
      <c r="F136" s="43">
        <f t="shared" si="8"/>
        <v>4.0912992</v>
      </c>
      <c r="G136" s="16">
        <v>168.64</v>
      </c>
      <c r="H136" s="43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80">
        <v>35732</v>
      </c>
      <c r="D137" s="16">
        <v>301.96</v>
      </c>
      <c r="E137" s="16">
        <v>57.125</v>
      </c>
      <c r="F137" s="43">
        <f aca="true" t="shared" si="12" ref="F137:F200">E137*0.0864</f>
        <v>4.9356</v>
      </c>
      <c r="G137" s="16">
        <v>181.53</v>
      </c>
      <c r="H137" s="43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80">
        <v>35746</v>
      </c>
      <c r="D138" s="16">
        <v>301.86</v>
      </c>
      <c r="E138" s="16">
        <v>45.635</v>
      </c>
      <c r="F138" s="43">
        <f t="shared" si="12"/>
        <v>3.942864</v>
      </c>
      <c r="G138" s="16">
        <v>76.02</v>
      </c>
      <c r="H138" s="43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80">
        <v>35754</v>
      </c>
      <c r="D139" s="16">
        <v>301.77</v>
      </c>
      <c r="E139" s="16">
        <v>33.557</v>
      </c>
      <c r="F139" s="43">
        <f t="shared" si="12"/>
        <v>2.8993248000000005</v>
      </c>
      <c r="G139" s="16">
        <f>+AVERAGE(J139:L139)</f>
        <v>62.88666666666666</v>
      </c>
      <c r="H139" s="43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80">
        <v>35762</v>
      </c>
      <c r="D140" s="16">
        <v>301.72</v>
      </c>
      <c r="E140" s="16">
        <v>26.846</v>
      </c>
      <c r="F140" s="43">
        <f t="shared" si="12"/>
        <v>2.3194944</v>
      </c>
      <c r="G140" s="16">
        <v>75.03</v>
      </c>
      <c r="H140" s="43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80">
        <v>35795</v>
      </c>
      <c r="D141" s="16">
        <v>301.49</v>
      </c>
      <c r="E141" s="16">
        <v>8.393</v>
      </c>
      <c r="F141" s="43">
        <f t="shared" si="12"/>
        <v>0.7251552000000001</v>
      </c>
      <c r="G141" s="16">
        <v>57.24</v>
      </c>
      <c r="H141" s="43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80">
        <v>35825</v>
      </c>
      <c r="D142" s="16">
        <v>301.5</v>
      </c>
      <c r="E142" s="16">
        <v>7.145</v>
      </c>
      <c r="F142" s="43">
        <f t="shared" si="12"/>
        <v>0.617328</v>
      </c>
      <c r="G142" s="16">
        <v>56.74</v>
      </c>
      <c r="H142" s="43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80">
        <v>35852</v>
      </c>
      <c r="D143" s="16">
        <v>301.42</v>
      </c>
      <c r="E143" s="16">
        <v>2.649</v>
      </c>
      <c r="F143" s="43">
        <f t="shared" si="12"/>
        <v>0.2288736</v>
      </c>
      <c r="G143" s="16">
        <v>79.14</v>
      </c>
      <c r="H143" s="43">
        <f t="shared" si="13"/>
        <v>18.113056704</v>
      </c>
      <c r="I143" s="10"/>
      <c r="M143" s="17"/>
      <c r="N143" s="17"/>
      <c r="O143" s="11"/>
    </row>
    <row r="144" spans="1:15" ht="24.75" thickBot="1">
      <c r="A144" s="38"/>
      <c r="B144" s="39">
        <f t="shared" si="11"/>
        <v>28</v>
      </c>
      <c r="C144" s="181">
        <v>35878</v>
      </c>
      <c r="D144" s="40">
        <v>301.53</v>
      </c>
      <c r="E144" s="40">
        <v>9.913</v>
      </c>
      <c r="F144" s="46">
        <f t="shared" si="12"/>
        <v>0.8564832000000001</v>
      </c>
      <c r="G144" s="40">
        <v>89.9</v>
      </c>
      <c r="H144" s="46">
        <f t="shared" si="13"/>
        <v>76.99783968000001</v>
      </c>
      <c r="I144" s="39"/>
      <c r="J144" s="40"/>
      <c r="K144" s="40"/>
      <c r="L144" s="40"/>
      <c r="M144" s="17"/>
      <c r="N144" s="17"/>
      <c r="O144" s="11"/>
    </row>
    <row r="145" spans="1:15" ht="24.75" thickTop="1">
      <c r="A145" s="37" t="s">
        <v>28</v>
      </c>
      <c r="B145" s="14">
        <v>1</v>
      </c>
      <c r="C145" s="182">
        <v>35975</v>
      </c>
      <c r="D145" s="15">
        <v>301.67</v>
      </c>
      <c r="E145" s="15">
        <v>8.378</v>
      </c>
      <c r="F145" s="47">
        <f t="shared" si="12"/>
        <v>0.7238592</v>
      </c>
      <c r="G145" s="15">
        <v>85.5</v>
      </c>
      <c r="H145" s="47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80">
        <v>36001</v>
      </c>
      <c r="D146" s="16">
        <v>301.77</v>
      </c>
      <c r="E146" s="16">
        <v>10.475</v>
      </c>
      <c r="F146" s="43">
        <f t="shared" si="12"/>
        <v>0.9050400000000001</v>
      </c>
      <c r="G146" s="16">
        <v>95.27</v>
      </c>
      <c r="H146" s="43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80">
        <v>36015</v>
      </c>
      <c r="D147" s="16">
        <v>301.92</v>
      </c>
      <c r="E147" s="16">
        <v>23.165</v>
      </c>
      <c r="F147" s="43">
        <f t="shared" si="12"/>
        <v>2.001456</v>
      </c>
      <c r="G147" s="16">
        <v>106.97</v>
      </c>
      <c r="H147" s="43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80">
        <v>36024</v>
      </c>
      <c r="D148" s="16">
        <v>301.88</v>
      </c>
      <c r="E148" s="16">
        <v>20.582</v>
      </c>
      <c r="F148" s="43">
        <f t="shared" si="12"/>
        <v>1.7782848000000002</v>
      </c>
      <c r="G148" s="16">
        <v>54.96</v>
      </c>
      <c r="H148" s="43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80">
        <v>36032</v>
      </c>
      <c r="D149" s="16">
        <v>302.15</v>
      </c>
      <c r="E149" s="16">
        <v>61.91</v>
      </c>
      <c r="F149" s="43">
        <f t="shared" si="12"/>
        <v>5.349024</v>
      </c>
      <c r="G149" s="16">
        <v>204.98</v>
      </c>
      <c r="H149" s="43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80">
        <v>36047</v>
      </c>
      <c r="D150" s="16">
        <v>302.66</v>
      </c>
      <c r="E150" s="16">
        <v>144.413</v>
      </c>
      <c r="F150" s="43">
        <f t="shared" si="12"/>
        <v>12.477283200000002</v>
      </c>
      <c r="G150" s="16">
        <v>355.17</v>
      </c>
      <c r="H150" s="43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80">
        <v>36049</v>
      </c>
      <c r="D151" s="16">
        <v>302.51</v>
      </c>
      <c r="E151" s="16">
        <v>121.925</v>
      </c>
      <c r="F151" s="43">
        <f t="shared" si="12"/>
        <v>10.534320000000001</v>
      </c>
      <c r="G151" s="16">
        <v>242.13</v>
      </c>
      <c r="H151" s="43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80">
        <v>36051</v>
      </c>
      <c r="D152" s="16">
        <v>302.245</v>
      </c>
      <c r="E152" s="16">
        <v>71.61</v>
      </c>
      <c r="F152" s="43">
        <f t="shared" si="12"/>
        <v>6.187104000000001</v>
      </c>
      <c r="G152" s="16">
        <v>122.64</v>
      </c>
      <c r="H152" s="43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80">
        <v>36081</v>
      </c>
      <c r="D153" s="16">
        <v>301.8</v>
      </c>
      <c r="E153" s="16">
        <v>11.823</v>
      </c>
      <c r="F153" s="43">
        <f t="shared" si="12"/>
        <v>1.0215072</v>
      </c>
      <c r="G153" s="16">
        <v>77.26333</v>
      </c>
      <c r="H153" s="43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80">
        <v>36088</v>
      </c>
      <c r="D154" s="16">
        <v>301.87</v>
      </c>
      <c r="E154" s="16">
        <v>22.458</v>
      </c>
      <c r="F154" s="43">
        <f t="shared" si="12"/>
        <v>1.9403712</v>
      </c>
      <c r="G154" s="16">
        <v>139.23667</v>
      </c>
      <c r="H154" s="43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80">
        <v>36094</v>
      </c>
      <c r="D155" s="16">
        <v>301.72</v>
      </c>
      <c r="E155" s="16">
        <v>8.384</v>
      </c>
      <c r="F155" s="43">
        <f t="shared" si="12"/>
        <v>0.7243776000000001</v>
      </c>
      <c r="G155" s="16">
        <v>89.65333</v>
      </c>
      <c r="H155" s="43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80">
        <v>36105</v>
      </c>
      <c r="D156" s="16">
        <v>301.82</v>
      </c>
      <c r="E156" s="16">
        <v>15.291</v>
      </c>
      <c r="F156" s="43">
        <f t="shared" si="12"/>
        <v>1.3211424</v>
      </c>
      <c r="G156" s="16">
        <v>81.26</v>
      </c>
      <c r="H156" s="43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80">
        <v>36117</v>
      </c>
      <c r="D157" s="16">
        <v>301.75</v>
      </c>
      <c r="E157" s="16">
        <v>5.803</v>
      </c>
      <c r="F157" s="43">
        <f t="shared" si="12"/>
        <v>0.5013792</v>
      </c>
      <c r="G157" s="16">
        <v>28.68</v>
      </c>
      <c r="H157" s="43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80">
        <v>36126</v>
      </c>
      <c r="D158" s="16">
        <v>301.82</v>
      </c>
      <c r="E158" s="16">
        <v>12.116</v>
      </c>
      <c r="F158" s="43">
        <f t="shared" si="12"/>
        <v>1.0468224</v>
      </c>
      <c r="G158" s="16">
        <v>203.10333</v>
      </c>
      <c r="H158" s="43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80">
        <v>36140</v>
      </c>
      <c r="D159" s="16">
        <v>301.68</v>
      </c>
      <c r="E159" s="16">
        <v>5.719</v>
      </c>
      <c r="F159" s="43">
        <f t="shared" si="12"/>
        <v>0.49412160000000005</v>
      </c>
      <c r="G159" s="16">
        <v>51.28</v>
      </c>
      <c r="H159" s="43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80">
        <v>36151</v>
      </c>
      <c r="D160" s="16">
        <v>301.69</v>
      </c>
      <c r="E160" s="16">
        <v>4.152</v>
      </c>
      <c r="F160" s="43">
        <f t="shared" si="12"/>
        <v>0.3587328</v>
      </c>
      <c r="G160" s="16">
        <v>32.35333</v>
      </c>
      <c r="H160" s="43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80">
        <v>36159</v>
      </c>
      <c r="D161" s="16">
        <v>301.64</v>
      </c>
      <c r="E161" s="16">
        <v>3.467</v>
      </c>
      <c r="F161" s="43">
        <f t="shared" si="12"/>
        <v>0.2995488</v>
      </c>
      <c r="G161" s="16">
        <v>45.54333</v>
      </c>
      <c r="H161" s="43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80">
        <v>36171</v>
      </c>
      <c r="D162" s="16">
        <v>301.48</v>
      </c>
      <c r="E162" s="16">
        <v>2.048</v>
      </c>
      <c r="F162" s="43">
        <f t="shared" si="12"/>
        <v>0.17694720000000003</v>
      </c>
      <c r="G162" s="16">
        <v>41.72</v>
      </c>
      <c r="H162" s="43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80">
        <v>36180</v>
      </c>
      <c r="D163" s="16">
        <v>301.66</v>
      </c>
      <c r="E163" s="16">
        <v>4.11</v>
      </c>
      <c r="F163" s="43">
        <f t="shared" si="12"/>
        <v>0.35510400000000003</v>
      </c>
      <c r="G163" s="16">
        <v>72.01333</v>
      </c>
      <c r="H163" s="43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80">
        <v>36187</v>
      </c>
      <c r="D164" s="16">
        <v>301.59</v>
      </c>
      <c r="E164" s="16">
        <v>3.408</v>
      </c>
      <c r="F164" s="43">
        <f t="shared" si="12"/>
        <v>0.2944512</v>
      </c>
      <c r="G164" s="16">
        <v>123.50333</v>
      </c>
      <c r="H164" s="43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80">
        <v>36199</v>
      </c>
      <c r="D165" s="16">
        <v>301.65</v>
      </c>
      <c r="E165" s="16">
        <v>4.817</v>
      </c>
      <c r="F165" s="43">
        <f t="shared" si="12"/>
        <v>0.4161888</v>
      </c>
      <c r="G165" s="16">
        <v>64.77667</v>
      </c>
      <c r="H165" s="43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80">
        <v>36209</v>
      </c>
      <c r="D166" s="16">
        <v>301.75</v>
      </c>
      <c r="E166" s="16">
        <v>4.356</v>
      </c>
      <c r="F166" s="43">
        <f t="shared" si="12"/>
        <v>0.3763584</v>
      </c>
      <c r="G166" s="16">
        <v>49.10666</v>
      </c>
      <c r="H166" s="43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80">
        <v>36214</v>
      </c>
      <c r="D167" s="16">
        <v>301.67</v>
      </c>
      <c r="E167" s="16">
        <v>1.644</v>
      </c>
      <c r="F167" s="43">
        <f t="shared" si="12"/>
        <v>0.1420416</v>
      </c>
      <c r="G167" s="16">
        <v>50.58666</v>
      </c>
      <c r="H167" s="43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80">
        <v>36238</v>
      </c>
      <c r="D168" s="16">
        <v>301.62</v>
      </c>
      <c r="E168" s="16">
        <v>3.434</v>
      </c>
      <c r="F168" s="43">
        <f t="shared" si="12"/>
        <v>0.2966976</v>
      </c>
      <c r="G168" s="16">
        <v>83.73</v>
      </c>
      <c r="H168" s="43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80">
        <v>36244</v>
      </c>
      <c r="D169" s="16">
        <v>301.71</v>
      </c>
      <c r="E169" s="16">
        <v>6.977</v>
      </c>
      <c r="F169" s="43">
        <f t="shared" si="12"/>
        <v>0.6028128</v>
      </c>
      <c r="G169" s="16">
        <v>63.60333</v>
      </c>
      <c r="H169" s="43">
        <f t="shared" si="13"/>
        <v>38.340901446624</v>
      </c>
      <c r="I169" s="132"/>
      <c r="M169" s="17"/>
      <c r="N169" s="17"/>
      <c r="O169" s="11"/>
    </row>
    <row r="170" spans="1:15" ht="24.75" thickBot="1">
      <c r="A170" s="38"/>
      <c r="B170" s="39">
        <f t="shared" si="14"/>
        <v>26</v>
      </c>
      <c r="C170" s="181">
        <v>36249</v>
      </c>
      <c r="D170" s="40">
        <v>301.67</v>
      </c>
      <c r="E170" s="40">
        <v>4.757</v>
      </c>
      <c r="F170" s="46">
        <f t="shared" si="12"/>
        <v>0.4110048</v>
      </c>
      <c r="G170" s="40">
        <v>91.15333</v>
      </c>
      <c r="H170" s="46">
        <f t="shared" si="13"/>
        <v>37.464456165984</v>
      </c>
      <c r="I170" s="39"/>
      <c r="J170" s="40"/>
      <c r="K170" s="40"/>
      <c r="L170" s="40"/>
      <c r="M170" s="17"/>
      <c r="N170" s="17"/>
      <c r="O170" s="11"/>
    </row>
    <row r="171" spans="1:15" ht="24.75" thickTop="1">
      <c r="A171" s="37" t="s">
        <v>29</v>
      </c>
      <c r="B171" s="14">
        <v>1</v>
      </c>
      <c r="C171" s="182">
        <v>36277</v>
      </c>
      <c r="D171" s="15">
        <v>301.67</v>
      </c>
      <c r="E171" s="15">
        <v>3.758</v>
      </c>
      <c r="F171" s="47">
        <f t="shared" si="12"/>
        <v>0.3246912</v>
      </c>
      <c r="G171" s="15">
        <f>+AVERAGE(J171:L171)</f>
        <v>73.88</v>
      </c>
      <c r="H171" s="47">
        <f t="shared" si="13"/>
        <v>23.988185856</v>
      </c>
      <c r="I171" s="68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80">
        <v>36293</v>
      </c>
      <c r="D172" s="16">
        <v>302.09</v>
      </c>
      <c r="E172" s="16">
        <v>39.019</v>
      </c>
      <c r="F172" s="43">
        <f t="shared" si="12"/>
        <v>3.3712416</v>
      </c>
      <c r="G172" s="16">
        <f aca="true" t="shared" si="16" ref="G172:G235">+AVERAGE(J172:L172)</f>
        <v>148.07666666666668</v>
      </c>
      <c r="H172" s="43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80">
        <v>36322</v>
      </c>
      <c r="D173" s="16">
        <v>301.98</v>
      </c>
      <c r="E173" s="16">
        <v>35.441</v>
      </c>
      <c r="F173" s="43">
        <f t="shared" si="12"/>
        <v>3.0621024000000006</v>
      </c>
      <c r="G173" s="16">
        <f t="shared" si="16"/>
        <v>136.20333333333335</v>
      </c>
      <c r="H173" s="43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80">
        <v>36330</v>
      </c>
      <c r="D174" s="16">
        <v>301.96</v>
      </c>
      <c r="E174" s="16">
        <v>31.93</v>
      </c>
      <c r="F174" s="43">
        <f t="shared" si="12"/>
        <v>2.7587520000000003</v>
      </c>
      <c r="G174" s="16">
        <f t="shared" si="16"/>
        <v>66.36333333333333</v>
      </c>
      <c r="H174" s="43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80">
        <v>36337</v>
      </c>
      <c r="D175" s="16">
        <v>301.95</v>
      </c>
      <c r="E175" s="16">
        <v>31.822</v>
      </c>
      <c r="F175" s="43">
        <f t="shared" si="12"/>
        <v>2.7494208</v>
      </c>
      <c r="G175" s="16">
        <f t="shared" si="16"/>
        <v>89.48666666666668</v>
      </c>
      <c r="H175" s="43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80">
        <v>36351</v>
      </c>
      <c r="D176" s="16">
        <v>301.78</v>
      </c>
      <c r="E176" s="16">
        <v>12.671</v>
      </c>
      <c r="F176" s="43">
        <f t="shared" si="12"/>
        <v>1.0947744</v>
      </c>
      <c r="G176" s="16">
        <f t="shared" si="16"/>
        <v>44.10666666666666</v>
      </c>
      <c r="H176" s="43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80">
        <v>36367</v>
      </c>
      <c r="D177" s="16">
        <v>301.79</v>
      </c>
      <c r="E177" s="16">
        <v>13.013</v>
      </c>
      <c r="F177" s="43">
        <f t="shared" si="12"/>
        <v>1.1243232</v>
      </c>
      <c r="G177" s="16">
        <f t="shared" si="16"/>
        <v>406.0566666666667</v>
      </c>
      <c r="H177" s="43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80">
        <v>36371</v>
      </c>
      <c r="D178" s="16">
        <v>301.98</v>
      </c>
      <c r="E178" s="16">
        <v>30.469</v>
      </c>
      <c r="F178" s="43">
        <f t="shared" si="12"/>
        <v>2.6325216000000005</v>
      </c>
      <c r="G178" s="16">
        <f t="shared" si="16"/>
        <v>158.34</v>
      </c>
      <c r="H178" s="43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80">
        <v>2593082</v>
      </c>
      <c r="D179" s="16">
        <v>301.93</v>
      </c>
      <c r="E179" s="16">
        <v>28.774</v>
      </c>
      <c r="F179" s="43">
        <f t="shared" si="12"/>
        <v>2.4860736</v>
      </c>
      <c r="G179" s="16">
        <f t="shared" si="16"/>
        <v>258.7033333333333</v>
      </c>
      <c r="H179" s="43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80">
        <v>36394</v>
      </c>
      <c r="D180" s="16">
        <v>301.92</v>
      </c>
      <c r="E180" s="16">
        <v>26.812</v>
      </c>
      <c r="F180" s="43">
        <f t="shared" si="12"/>
        <v>2.3165568000000003</v>
      </c>
      <c r="G180" s="16">
        <f t="shared" si="16"/>
        <v>115.30333333333334</v>
      </c>
      <c r="H180" s="43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80">
        <v>36399</v>
      </c>
      <c r="D181" s="16">
        <v>302.27</v>
      </c>
      <c r="E181" s="16">
        <v>74.272</v>
      </c>
      <c r="F181" s="43">
        <f t="shared" si="12"/>
        <v>6.417100800000001</v>
      </c>
      <c r="G181" s="16">
        <f t="shared" si="16"/>
        <v>212.04666666666665</v>
      </c>
      <c r="H181" s="43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80">
        <v>36401</v>
      </c>
      <c r="D182" s="16">
        <v>302.58</v>
      </c>
      <c r="E182" s="16">
        <v>116.614</v>
      </c>
      <c r="F182" s="43">
        <f t="shared" si="12"/>
        <v>10.0754496</v>
      </c>
      <c r="G182" s="16">
        <f t="shared" si="16"/>
        <v>187.87666666666667</v>
      </c>
      <c r="H182" s="43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80">
        <v>36416</v>
      </c>
      <c r="D183" s="16">
        <v>302.4</v>
      </c>
      <c r="E183" s="16">
        <v>93.323</v>
      </c>
      <c r="F183" s="43">
        <f t="shared" si="12"/>
        <v>8.0631072</v>
      </c>
      <c r="G183" s="16">
        <f t="shared" si="16"/>
        <v>164.46333333333334</v>
      </c>
      <c r="H183" s="43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80">
        <v>36422</v>
      </c>
      <c r="D184" s="16">
        <v>302.38</v>
      </c>
      <c r="E184" s="16">
        <v>89.622</v>
      </c>
      <c r="F184" s="43">
        <f t="shared" si="12"/>
        <v>7.7433408</v>
      </c>
      <c r="G184" s="16">
        <f t="shared" si="16"/>
        <v>123.02999999999999</v>
      </c>
      <c r="H184" s="43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80">
        <v>36425</v>
      </c>
      <c r="D185" s="16">
        <v>302.96</v>
      </c>
      <c r="E185" s="16">
        <v>170.033</v>
      </c>
      <c r="F185" s="43">
        <f t="shared" si="12"/>
        <v>14.690851199999999</v>
      </c>
      <c r="G185" s="16">
        <f t="shared" si="16"/>
        <v>475.1333333333334</v>
      </c>
      <c r="H185" s="43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80">
        <v>36426</v>
      </c>
      <c r="D186" s="16">
        <v>303</v>
      </c>
      <c r="E186" s="16">
        <v>181.061</v>
      </c>
      <c r="F186" s="43">
        <f t="shared" si="12"/>
        <v>15.643670400000001</v>
      </c>
      <c r="G186" s="16">
        <f t="shared" si="16"/>
        <v>441.54999999999995</v>
      </c>
      <c r="H186" s="43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80">
        <v>36429</v>
      </c>
      <c r="D187" s="16">
        <v>302.8</v>
      </c>
      <c r="E187" s="16">
        <v>151.331</v>
      </c>
      <c r="F187" s="43">
        <f t="shared" si="12"/>
        <v>13.0749984</v>
      </c>
      <c r="G187" s="16">
        <f t="shared" si="16"/>
        <v>271.1466666666667</v>
      </c>
      <c r="H187" s="43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80">
        <v>36433</v>
      </c>
      <c r="D188" s="16">
        <v>302.32</v>
      </c>
      <c r="E188" s="16">
        <v>83.638</v>
      </c>
      <c r="F188" s="43">
        <f t="shared" si="12"/>
        <v>7.2263232</v>
      </c>
      <c r="G188" s="16">
        <f t="shared" si="16"/>
        <v>221.91666666666666</v>
      </c>
      <c r="H188" s="43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80">
        <v>36445</v>
      </c>
      <c r="D189" s="16">
        <v>302.06</v>
      </c>
      <c r="E189" s="16">
        <v>47.131</v>
      </c>
      <c r="F189" s="43">
        <f t="shared" si="12"/>
        <v>4.0721184</v>
      </c>
      <c r="G189" s="16">
        <f t="shared" si="16"/>
        <v>139.36666666666667</v>
      </c>
      <c r="H189" s="43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80">
        <v>36455</v>
      </c>
      <c r="D190" s="16">
        <v>301.99</v>
      </c>
      <c r="E190" s="16">
        <v>36.64</v>
      </c>
      <c r="F190" s="43">
        <f t="shared" si="12"/>
        <v>3.165696</v>
      </c>
      <c r="G190" s="16">
        <f t="shared" si="16"/>
        <v>70.56</v>
      </c>
      <c r="H190" s="43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80">
        <v>36461</v>
      </c>
      <c r="D191" s="16">
        <v>301.99</v>
      </c>
      <c r="E191" s="16">
        <v>38.973</v>
      </c>
      <c r="F191" s="43">
        <f t="shared" si="12"/>
        <v>3.3672672</v>
      </c>
      <c r="G191" s="16">
        <f t="shared" si="16"/>
        <v>85.7</v>
      </c>
      <c r="H191" s="43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80">
        <v>36476</v>
      </c>
      <c r="D192" s="16">
        <v>302.04</v>
      </c>
      <c r="E192" s="16">
        <v>40.678</v>
      </c>
      <c r="F192" s="43">
        <f t="shared" si="12"/>
        <v>3.5145792</v>
      </c>
      <c r="G192" s="16">
        <f t="shared" si="16"/>
        <v>145.5666666666667</v>
      </c>
      <c r="H192" s="43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80">
        <v>36483</v>
      </c>
      <c r="D193" s="16">
        <v>301.96</v>
      </c>
      <c r="E193" s="16">
        <v>32.255</v>
      </c>
      <c r="F193" s="43">
        <f t="shared" si="12"/>
        <v>2.7868320000000004</v>
      </c>
      <c r="G193" s="16">
        <f t="shared" si="16"/>
        <v>94.19999999999999</v>
      </c>
      <c r="H193" s="43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38"/>
      <c r="B194" s="39">
        <f t="shared" si="15"/>
        <v>24</v>
      </c>
      <c r="C194" s="181">
        <v>36490</v>
      </c>
      <c r="D194" s="40">
        <v>301.93</v>
      </c>
      <c r="E194" s="40">
        <v>27.75</v>
      </c>
      <c r="F194" s="46">
        <f t="shared" si="12"/>
        <v>2.3976</v>
      </c>
      <c r="G194" s="40">
        <f t="shared" si="16"/>
        <v>58.526666666666664</v>
      </c>
      <c r="H194" s="46">
        <f t="shared" si="13"/>
        <v>140.323536</v>
      </c>
      <c r="I194" s="39" t="s">
        <v>53</v>
      </c>
      <c r="J194" s="40">
        <v>91.75</v>
      </c>
      <c r="K194" s="40">
        <v>30.02</v>
      </c>
      <c r="L194" s="40">
        <v>53.81</v>
      </c>
      <c r="M194" s="17"/>
      <c r="N194" s="17"/>
      <c r="O194" s="11"/>
    </row>
    <row r="195" spans="1:15" ht="24.75" thickTop="1">
      <c r="A195" s="37" t="s">
        <v>30</v>
      </c>
      <c r="B195" s="14">
        <v>1</v>
      </c>
      <c r="C195" s="182">
        <v>36627</v>
      </c>
      <c r="D195" s="15">
        <v>301.79</v>
      </c>
      <c r="E195" s="15">
        <v>13.573</v>
      </c>
      <c r="F195" s="47">
        <f t="shared" si="12"/>
        <v>1.1727072</v>
      </c>
      <c r="G195" s="15">
        <f t="shared" si="16"/>
        <v>112.44999999999999</v>
      </c>
      <c r="H195" s="47">
        <f t="shared" si="13"/>
        <v>131.87092464</v>
      </c>
      <c r="I195" s="68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45" t="s">
        <v>65</v>
      </c>
      <c r="B196" s="10">
        <f aca="true" t="shared" si="17" ref="B196:B226">+B195+1</f>
        <v>2</v>
      </c>
      <c r="C196" s="180">
        <v>36664</v>
      </c>
      <c r="D196" s="16">
        <v>302.44</v>
      </c>
      <c r="E196" s="16">
        <v>108.193</v>
      </c>
      <c r="F196" s="43">
        <f t="shared" si="12"/>
        <v>9.3478752</v>
      </c>
      <c r="G196" s="16">
        <f t="shared" si="16"/>
        <v>266.23333333333335</v>
      </c>
      <c r="H196" s="43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45" t="s">
        <v>72</v>
      </c>
      <c r="B197" s="10">
        <f t="shared" si="17"/>
        <v>3</v>
      </c>
      <c r="C197" s="180">
        <v>36682</v>
      </c>
      <c r="D197" s="16">
        <v>302.54</v>
      </c>
      <c r="E197" s="16">
        <v>122.978</v>
      </c>
      <c r="F197" s="43">
        <f t="shared" si="12"/>
        <v>10.6252992</v>
      </c>
      <c r="G197" s="16">
        <f t="shared" si="16"/>
        <v>441.56666666666666</v>
      </c>
      <c r="H197" s="43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80">
        <v>36698</v>
      </c>
      <c r="D198" s="16">
        <v>301.96</v>
      </c>
      <c r="E198" s="16">
        <v>39.081</v>
      </c>
      <c r="F198" s="43">
        <f t="shared" si="12"/>
        <v>3.3765984000000007</v>
      </c>
      <c r="G198" s="16">
        <f t="shared" si="16"/>
        <v>82.81666666666666</v>
      </c>
      <c r="H198" s="43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80">
        <v>36707</v>
      </c>
      <c r="D199" s="16">
        <v>302</v>
      </c>
      <c r="E199" s="16">
        <v>40.127</v>
      </c>
      <c r="F199" s="43">
        <f t="shared" si="12"/>
        <v>3.4669728</v>
      </c>
      <c r="G199" s="16">
        <f t="shared" si="16"/>
        <v>64.95333333333333</v>
      </c>
      <c r="H199" s="43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80">
        <v>36716</v>
      </c>
      <c r="D200" s="16">
        <v>302.375</v>
      </c>
      <c r="E200" s="16">
        <v>97.135</v>
      </c>
      <c r="F200" s="43">
        <f t="shared" si="12"/>
        <v>8.392464</v>
      </c>
      <c r="G200" s="16">
        <f t="shared" si="16"/>
        <v>350</v>
      </c>
      <c r="H200" s="43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80">
        <v>36725</v>
      </c>
      <c r="D201" s="16">
        <v>302.14</v>
      </c>
      <c r="E201" s="16">
        <v>63.559</v>
      </c>
      <c r="F201" s="43">
        <f aca="true" t="shared" si="18" ref="F201:F226">E201*0.0864</f>
        <v>5.4914976</v>
      </c>
      <c r="G201" s="16">
        <f t="shared" si="16"/>
        <v>167.76666666666665</v>
      </c>
      <c r="H201" s="43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80">
        <v>36737</v>
      </c>
      <c r="D202" s="16">
        <v>302.06</v>
      </c>
      <c r="E202" s="16">
        <v>53.753</v>
      </c>
      <c r="F202" s="43">
        <f t="shared" si="18"/>
        <v>4.6442592000000005</v>
      </c>
      <c r="G202" s="16">
        <f t="shared" si="16"/>
        <v>252.5666666666667</v>
      </c>
      <c r="H202" s="43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80">
        <v>36749</v>
      </c>
      <c r="D203" s="16">
        <v>302.675</v>
      </c>
      <c r="E203" s="16">
        <v>144.226</v>
      </c>
      <c r="F203" s="43">
        <f t="shared" si="18"/>
        <v>12.461126400000001</v>
      </c>
      <c r="G203" s="16">
        <f t="shared" si="16"/>
        <v>400.56666666666666</v>
      </c>
      <c r="H203" s="43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80">
        <v>36758</v>
      </c>
      <c r="D204" s="16">
        <v>302.26</v>
      </c>
      <c r="E204" s="16">
        <v>82.188</v>
      </c>
      <c r="F204" s="43">
        <f t="shared" si="18"/>
        <v>7.1010432</v>
      </c>
      <c r="G204" s="16">
        <f t="shared" si="16"/>
        <v>175.69999999999996</v>
      </c>
      <c r="H204" s="43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80">
        <v>36763</v>
      </c>
      <c r="D205" s="16">
        <v>302.125</v>
      </c>
      <c r="E205" s="16">
        <v>61.345</v>
      </c>
      <c r="F205" s="43">
        <f t="shared" si="18"/>
        <v>5.3002080000000005</v>
      </c>
      <c r="G205" s="16">
        <f t="shared" si="16"/>
        <v>137.06666666666666</v>
      </c>
      <c r="H205" s="43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80">
        <v>36779</v>
      </c>
      <c r="D206" s="16">
        <v>302.25</v>
      </c>
      <c r="E206" s="16">
        <v>81.581</v>
      </c>
      <c r="F206" s="43">
        <f t="shared" si="18"/>
        <v>7.0485984</v>
      </c>
      <c r="G206" s="16">
        <f t="shared" si="16"/>
        <v>153.46666666666667</v>
      </c>
      <c r="H206" s="43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80">
        <v>36787</v>
      </c>
      <c r="D207" s="16">
        <v>302.17</v>
      </c>
      <c r="E207" s="16">
        <v>64.861</v>
      </c>
      <c r="F207" s="43">
        <f t="shared" si="18"/>
        <v>5.603990400000001</v>
      </c>
      <c r="G207" s="16">
        <f t="shared" si="16"/>
        <v>147.03333333333333</v>
      </c>
      <c r="H207" s="43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80">
        <v>36795</v>
      </c>
      <c r="D208" s="16">
        <v>302.02</v>
      </c>
      <c r="E208" s="16">
        <v>42.105</v>
      </c>
      <c r="F208" s="43">
        <f t="shared" si="18"/>
        <v>3.6378719999999998</v>
      </c>
      <c r="G208" s="16">
        <f t="shared" si="16"/>
        <v>121.90000000000002</v>
      </c>
      <c r="H208" s="43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80">
        <v>36812</v>
      </c>
      <c r="D209" s="16">
        <v>302.06</v>
      </c>
      <c r="E209" s="16">
        <v>58.543</v>
      </c>
      <c r="F209" s="43">
        <f t="shared" si="18"/>
        <v>5.0581152000000005</v>
      </c>
      <c r="G209" s="16">
        <f t="shared" si="16"/>
        <v>95.12333333333333</v>
      </c>
      <c r="H209" s="43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80">
        <v>36817</v>
      </c>
      <c r="D210" s="16">
        <v>302.1</v>
      </c>
      <c r="E210" s="16">
        <v>54.364</v>
      </c>
      <c r="F210" s="43">
        <f t="shared" si="18"/>
        <v>4.6970496</v>
      </c>
      <c r="G210" s="16">
        <f t="shared" si="16"/>
        <v>85.32333333333334</v>
      </c>
      <c r="H210" s="43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80">
        <v>36830</v>
      </c>
      <c r="D211" s="16">
        <v>302.43</v>
      </c>
      <c r="E211" s="16">
        <v>107.399</v>
      </c>
      <c r="F211" s="43">
        <f t="shared" si="18"/>
        <v>9.2792736</v>
      </c>
      <c r="G211" s="16">
        <f t="shared" si="16"/>
        <v>243.36666666666665</v>
      </c>
      <c r="H211" s="43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80">
        <v>36838</v>
      </c>
      <c r="D212" s="16">
        <v>301.99</v>
      </c>
      <c r="E212" s="16">
        <v>39.958</v>
      </c>
      <c r="F212" s="43">
        <f t="shared" si="18"/>
        <v>3.4523712</v>
      </c>
      <c r="G212" s="16">
        <f t="shared" si="16"/>
        <v>89.91333333333334</v>
      </c>
      <c r="H212" s="43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80">
        <v>36850</v>
      </c>
      <c r="D213" s="16">
        <v>301.94</v>
      </c>
      <c r="E213" s="16">
        <v>29.733</v>
      </c>
      <c r="F213" s="43">
        <f t="shared" si="18"/>
        <v>2.5689312</v>
      </c>
      <c r="G213" s="16">
        <f t="shared" si="16"/>
        <v>54.73666666666666</v>
      </c>
      <c r="H213" s="43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80">
        <v>36857</v>
      </c>
      <c r="D214" s="16">
        <v>301.91</v>
      </c>
      <c r="E214" s="16">
        <v>26.105</v>
      </c>
      <c r="F214" s="43">
        <f t="shared" si="18"/>
        <v>2.255472</v>
      </c>
      <c r="G214" s="16">
        <f t="shared" si="16"/>
        <v>51.70666666666667</v>
      </c>
      <c r="H214" s="43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80">
        <v>36872</v>
      </c>
      <c r="D215" s="16">
        <v>301.9</v>
      </c>
      <c r="E215" s="16">
        <v>22.399</v>
      </c>
      <c r="F215" s="43">
        <f t="shared" si="18"/>
        <v>1.9352736000000001</v>
      </c>
      <c r="G215" s="16">
        <f t="shared" si="16"/>
        <v>42.10333333333333</v>
      </c>
      <c r="H215" s="43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80">
        <v>36882</v>
      </c>
      <c r="D216" s="16">
        <v>301.76</v>
      </c>
      <c r="E216" s="16">
        <v>12.117</v>
      </c>
      <c r="F216" s="43">
        <f t="shared" si="18"/>
        <v>1.0469088000000002</v>
      </c>
      <c r="G216" s="16">
        <f t="shared" si="16"/>
        <v>31.706666666666667</v>
      </c>
      <c r="H216" s="43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80">
        <v>36888</v>
      </c>
      <c r="D217" s="16">
        <v>301.72</v>
      </c>
      <c r="E217" s="16">
        <v>10.201</v>
      </c>
      <c r="F217" s="43">
        <f t="shared" si="18"/>
        <v>0.8813664000000001</v>
      </c>
      <c r="G217" s="16">
        <f t="shared" si="16"/>
        <v>39.22333333333333</v>
      </c>
      <c r="H217" s="43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80">
        <v>36900</v>
      </c>
      <c r="D218" s="16">
        <v>301.73</v>
      </c>
      <c r="E218" s="16">
        <v>7.031</v>
      </c>
      <c r="F218" s="43">
        <f t="shared" si="18"/>
        <v>0.6074784</v>
      </c>
      <c r="G218" s="16">
        <f t="shared" si="16"/>
        <v>42.84</v>
      </c>
      <c r="H218" s="43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80">
        <v>36914</v>
      </c>
      <c r="D219" s="16">
        <v>301.77</v>
      </c>
      <c r="E219" s="16">
        <v>8.824</v>
      </c>
      <c r="F219" s="43">
        <f t="shared" si="18"/>
        <v>0.7623936</v>
      </c>
      <c r="G219" s="16">
        <f t="shared" si="16"/>
        <v>56.443333333333335</v>
      </c>
      <c r="H219" s="43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80">
        <v>36921</v>
      </c>
      <c r="D220" s="16">
        <v>301.71</v>
      </c>
      <c r="E220" s="16">
        <v>3.766</v>
      </c>
      <c r="F220" s="43">
        <f t="shared" si="18"/>
        <v>0.3253824</v>
      </c>
      <c r="G220" s="16">
        <f t="shared" si="16"/>
        <v>42.446666666666665</v>
      </c>
      <c r="H220" s="43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80">
        <v>36942</v>
      </c>
      <c r="D221" s="16">
        <v>301.75</v>
      </c>
      <c r="E221" s="16">
        <v>9.738</v>
      </c>
      <c r="F221" s="43">
        <f t="shared" si="18"/>
        <v>0.8413632</v>
      </c>
      <c r="G221" s="16">
        <f t="shared" si="16"/>
        <v>38.593333333333334</v>
      </c>
      <c r="H221" s="43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80">
        <v>36945</v>
      </c>
      <c r="D222" s="16">
        <v>301.64</v>
      </c>
      <c r="E222" s="16">
        <v>4.379</v>
      </c>
      <c r="F222" s="43">
        <f t="shared" si="18"/>
        <v>0.3783456</v>
      </c>
      <c r="G222" s="16">
        <f t="shared" si="16"/>
        <v>34.97666666666667</v>
      </c>
      <c r="H222" s="43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80">
        <v>36950</v>
      </c>
      <c r="D223" s="16">
        <v>301.62</v>
      </c>
      <c r="E223" s="16">
        <v>4.936</v>
      </c>
      <c r="F223" s="43">
        <f t="shared" si="18"/>
        <v>0.4264704</v>
      </c>
      <c r="G223" s="16">
        <f t="shared" si="16"/>
        <v>42.39666666666667</v>
      </c>
      <c r="H223" s="43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80">
        <v>36957</v>
      </c>
      <c r="D224" s="16">
        <v>301.6</v>
      </c>
      <c r="E224" s="16">
        <v>3.554</v>
      </c>
      <c r="F224" s="43">
        <f t="shared" si="18"/>
        <v>0.3070656</v>
      </c>
      <c r="G224" s="16">
        <f t="shared" si="16"/>
        <v>54.97</v>
      </c>
      <c r="H224" s="43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80">
        <v>36969</v>
      </c>
      <c r="D225" s="16">
        <v>301.84</v>
      </c>
      <c r="E225" s="16">
        <v>20.713</v>
      </c>
      <c r="F225" s="43">
        <f t="shared" si="18"/>
        <v>1.7896032000000002</v>
      </c>
      <c r="G225" s="16">
        <f t="shared" si="16"/>
        <v>86.08500000000001</v>
      </c>
      <c r="H225" s="43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38"/>
      <c r="B226" s="39">
        <f t="shared" si="17"/>
        <v>32</v>
      </c>
      <c r="C226" s="181">
        <v>36978</v>
      </c>
      <c r="D226" s="40">
        <v>301.74</v>
      </c>
      <c r="E226" s="40">
        <v>13.222</v>
      </c>
      <c r="F226" s="46">
        <f t="shared" si="18"/>
        <v>1.1423808</v>
      </c>
      <c r="G226" s="40">
        <f t="shared" si="16"/>
        <v>69.38333333333333</v>
      </c>
      <c r="H226" s="46">
        <f t="shared" si="19"/>
        <v>79.26218784</v>
      </c>
      <c r="I226" s="39" t="s">
        <v>60</v>
      </c>
      <c r="J226" s="40">
        <v>72.32</v>
      </c>
      <c r="K226" s="40">
        <v>71.37</v>
      </c>
      <c r="L226" s="40">
        <v>64.46</v>
      </c>
      <c r="M226" s="17"/>
      <c r="N226" s="17"/>
      <c r="O226" s="11"/>
    </row>
    <row r="227" spans="1:15" ht="24.75" thickTop="1">
      <c r="A227" s="37" t="s">
        <v>68</v>
      </c>
      <c r="B227" s="14">
        <v>1</v>
      </c>
      <c r="C227" s="182">
        <v>36992</v>
      </c>
      <c r="D227" s="15">
        <v>301.73</v>
      </c>
      <c r="E227" s="15">
        <v>9.949</v>
      </c>
      <c r="F227" s="47">
        <f aca="true" t="shared" si="20" ref="F227:F298">E227*0.0864</f>
        <v>0.8595936000000001</v>
      </c>
      <c r="G227" s="15">
        <f t="shared" si="16"/>
        <v>34.6</v>
      </c>
      <c r="H227" s="47">
        <f t="shared" si="19"/>
        <v>29.741938560000005</v>
      </c>
      <c r="I227" s="68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80">
        <v>37001</v>
      </c>
      <c r="D228" s="16">
        <v>301.86</v>
      </c>
      <c r="E228" s="16">
        <v>21.945</v>
      </c>
      <c r="F228" s="43">
        <f t="shared" si="20"/>
        <v>1.8960480000000002</v>
      </c>
      <c r="G228" s="16">
        <f t="shared" si="16"/>
        <v>44.93333333333333</v>
      </c>
      <c r="H228" s="43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80">
        <v>37008</v>
      </c>
      <c r="D229" s="16">
        <v>301.74</v>
      </c>
      <c r="E229" s="16">
        <v>10.976</v>
      </c>
      <c r="F229" s="43">
        <f t="shared" si="20"/>
        <v>0.9483264000000001</v>
      </c>
      <c r="G229" s="16">
        <f t="shared" si="16"/>
        <v>40.410000000000004</v>
      </c>
      <c r="H229" s="43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80">
        <v>37029</v>
      </c>
      <c r="D230" s="16">
        <v>302.03</v>
      </c>
      <c r="E230" s="16">
        <v>41.522</v>
      </c>
      <c r="F230" s="43">
        <f t="shared" si="20"/>
        <v>3.5875008</v>
      </c>
      <c r="G230" s="16">
        <f t="shared" si="16"/>
        <v>138.4</v>
      </c>
      <c r="H230" s="43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80">
        <v>37033</v>
      </c>
      <c r="D231" s="16">
        <v>302.285</v>
      </c>
      <c r="E231" s="16">
        <v>80.138</v>
      </c>
      <c r="F231" s="43">
        <f t="shared" si="20"/>
        <v>6.923923200000001</v>
      </c>
      <c r="G231" s="16">
        <f t="shared" si="16"/>
        <v>676.8333333333334</v>
      </c>
      <c r="H231" s="43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80">
        <v>37039</v>
      </c>
      <c r="D232" s="16">
        <v>302.66</v>
      </c>
      <c r="E232" s="16">
        <v>134.114</v>
      </c>
      <c r="F232" s="43">
        <f t="shared" si="20"/>
        <v>11.587449600000001</v>
      </c>
      <c r="G232" s="16">
        <f t="shared" si="16"/>
        <v>185.36666666666667</v>
      </c>
      <c r="H232" s="43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80">
        <v>37050</v>
      </c>
      <c r="D233" s="16">
        <v>301.955</v>
      </c>
      <c r="E233" s="16">
        <v>33.454</v>
      </c>
      <c r="F233" s="43">
        <f t="shared" si="20"/>
        <v>2.8904256000000004</v>
      </c>
      <c r="G233" s="16">
        <f t="shared" si="16"/>
        <v>108.76666666666665</v>
      </c>
      <c r="H233" s="43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80">
        <v>37061</v>
      </c>
      <c r="D234" s="16">
        <v>301.8</v>
      </c>
      <c r="E234" s="16">
        <v>15.886</v>
      </c>
      <c r="F234" s="43">
        <f t="shared" si="20"/>
        <v>1.3725504</v>
      </c>
      <c r="G234" s="16">
        <f t="shared" si="16"/>
        <v>24.353333333333335</v>
      </c>
      <c r="H234" s="43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80">
        <v>37068</v>
      </c>
      <c r="D235" s="16">
        <v>301.82</v>
      </c>
      <c r="E235" s="16">
        <v>15.454</v>
      </c>
      <c r="F235" s="43">
        <f t="shared" si="20"/>
        <v>1.3352256000000002</v>
      </c>
      <c r="G235" s="16">
        <f t="shared" si="16"/>
        <v>38.54</v>
      </c>
      <c r="H235" s="43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80">
        <v>37085</v>
      </c>
      <c r="D236" s="16">
        <v>302.04</v>
      </c>
      <c r="E236" s="16">
        <v>50.758</v>
      </c>
      <c r="F236" s="43">
        <f t="shared" si="20"/>
        <v>4.385491200000001</v>
      </c>
      <c r="G236" s="16">
        <f aca="true" t="shared" si="23" ref="G236:G299">+AVERAGE(J236:L236)</f>
        <v>167.35</v>
      </c>
      <c r="H236" s="43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80">
        <v>37095</v>
      </c>
      <c r="D237" s="16">
        <v>302.79</v>
      </c>
      <c r="E237" s="16">
        <v>151.83</v>
      </c>
      <c r="F237" s="43">
        <f t="shared" si="20"/>
        <v>13.118112000000002</v>
      </c>
      <c r="G237" s="16">
        <f t="shared" si="23"/>
        <v>457.8666666666666</v>
      </c>
      <c r="H237" s="43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80">
        <v>37103</v>
      </c>
      <c r="D238" s="16">
        <v>302</v>
      </c>
      <c r="E238" s="16">
        <v>44.262</v>
      </c>
      <c r="F238" s="43">
        <f t="shared" si="20"/>
        <v>3.8242368000000004</v>
      </c>
      <c r="G238" s="16">
        <f t="shared" si="23"/>
        <v>123.5</v>
      </c>
      <c r="H238" s="43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80">
        <v>37108</v>
      </c>
      <c r="D239" s="16">
        <v>303.495</v>
      </c>
      <c r="E239" s="16">
        <v>269.323</v>
      </c>
      <c r="F239" s="43">
        <f t="shared" si="20"/>
        <v>23.2695072</v>
      </c>
      <c r="G239" s="16">
        <f t="shared" si="23"/>
        <v>763.2333333333332</v>
      </c>
      <c r="H239" s="43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80">
        <v>37109</v>
      </c>
      <c r="D240" s="16">
        <v>303.91</v>
      </c>
      <c r="E240" s="16">
        <v>347.95</v>
      </c>
      <c r="F240" s="43">
        <f t="shared" si="20"/>
        <v>30.06288</v>
      </c>
      <c r="G240" s="16">
        <f t="shared" si="23"/>
        <v>771.9</v>
      </c>
      <c r="H240" s="43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80">
        <v>37111</v>
      </c>
      <c r="D241" s="16">
        <v>302.955</v>
      </c>
      <c r="E241" s="16">
        <v>183.993</v>
      </c>
      <c r="F241" s="43">
        <f t="shared" si="20"/>
        <v>15.896995200000001</v>
      </c>
      <c r="G241" s="16">
        <f t="shared" si="23"/>
        <v>460.4666666666667</v>
      </c>
      <c r="H241" s="43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80">
        <v>37116</v>
      </c>
      <c r="D242" s="16">
        <v>304.52</v>
      </c>
      <c r="E242" s="16">
        <v>484.158</v>
      </c>
      <c r="F242" s="43">
        <f t="shared" si="20"/>
        <v>41.831251200000004</v>
      </c>
      <c r="G242" s="16">
        <f t="shared" si="23"/>
        <v>1029.4333333333334</v>
      </c>
      <c r="H242" s="43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80">
        <v>37125</v>
      </c>
      <c r="D243" s="16">
        <v>302.185</v>
      </c>
      <c r="E243" s="16">
        <v>70.864</v>
      </c>
      <c r="F243" s="43">
        <f t="shared" si="20"/>
        <v>6.122649600000001</v>
      </c>
      <c r="G243" s="16">
        <f t="shared" si="23"/>
        <v>184.75</v>
      </c>
      <c r="H243" s="43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80">
        <v>37131</v>
      </c>
      <c r="D244" s="16">
        <v>302.075</v>
      </c>
      <c r="E244" s="16">
        <v>52.495</v>
      </c>
      <c r="F244" s="43">
        <f t="shared" si="20"/>
        <v>4.535568</v>
      </c>
      <c r="G244" s="16">
        <f t="shared" si="23"/>
        <v>118.55</v>
      </c>
      <c r="H244" s="43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80">
        <v>37133</v>
      </c>
      <c r="D245" s="16">
        <v>302.6</v>
      </c>
      <c r="E245" s="16">
        <v>134.297</v>
      </c>
      <c r="F245" s="43">
        <f t="shared" si="20"/>
        <v>11.603260800000001</v>
      </c>
      <c r="G245" s="16">
        <f t="shared" si="23"/>
        <v>162.36666666666665</v>
      </c>
      <c r="H245" s="43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80">
        <v>37141</v>
      </c>
      <c r="D246" s="16">
        <v>302.16</v>
      </c>
      <c r="E246" s="16">
        <v>66.886</v>
      </c>
      <c r="F246" s="43">
        <f t="shared" si="20"/>
        <v>5.7789504</v>
      </c>
      <c r="G246" s="16">
        <f t="shared" si="23"/>
        <v>191.33333333333334</v>
      </c>
      <c r="H246" s="43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80">
        <v>37149</v>
      </c>
      <c r="D247" s="16">
        <v>302.66</v>
      </c>
      <c r="E247" s="16">
        <v>136.751</v>
      </c>
      <c r="F247" s="43">
        <f t="shared" si="20"/>
        <v>11.815286400000002</v>
      </c>
      <c r="G247" s="16">
        <f t="shared" si="23"/>
        <v>461.8666666666666</v>
      </c>
      <c r="H247" s="43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80">
        <v>37161</v>
      </c>
      <c r="D248" s="16">
        <v>302.21</v>
      </c>
      <c r="E248" s="16">
        <v>76.706</v>
      </c>
      <c r="F248" s="43">
        <f t="shared" si="20"/>
        <v>6.627398400000001</v>
      </c>
      <c r="G248" s="16">
        <f t="shared" si="23"/>
        <v>205.4666666666667</v>
      </c>
      <c r="H248" s="43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80">
        <v>37173</v>
      </c>
      <c r="D249" s="16">
        <v>302</v>
      </c>
      <c r="E249" s="16">
        <v>43.362</v>
      </c>
      <c r="F249" s="43">
        <f t="shared" si="20"/>
        <v>3.7464768000000004</v>
      </c>
      <c r="G249" s="16">
        <f t="shared" si="23"/>
        <v>86.60666666666667</v>
      </c>
      <c r="H249" s="43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80">
        <v>37188</v>
      </c>
      <c r="D250" s="16">
        <v>301.9</v>
      </c>
      <c r="E250" s="16">
        <v>28.887</v>
      </c>
      <c r="F250" s="43">
        <f t="shared" si="20"/>
        <v>2.4958368</v>
      </c>
      <c r="G250" s="16">
        <f t="shared" si="23"/>
        <v>55.123333333333335</v>
      </c>
      <c r="H250" s="43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80">
        <v>37193</v>
      </c>
      <c r="D251" s="16">
        <v>302.395</v>
      </c>
      <c r="E251" s="16">
        <v>110.204</v>
      </c>
      <c r="F251" s="43">
        <f t="shared" si="20"/>
        <v>9.5216256</v>
      </c>
      <c r="G251" s="16">
        <f t="shared" si="23"/>
        <v>319.43333333333334</v>
      </c>
      <c r="H251" s="43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80">
        <v>37202</v>
      </c>
      <c r="D252" s="16">
        <v>302.1</v>
      </c>
      <c r="E252" s="16">
        <v>56.796</v>
      </c>
      <c r="F252" s="43">
        <f t="shared" si="20"/>
        <v>4.907174400000001</v>
      </c>
      <c r="G252" s="16">
        <f t="shared" si="23"/>
        <v>130.5</v>
      </c>
      <c r="H252" s="43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80">
        <v>37211</v>
      </c>
      <c r="D253" s="16">
        <v>302.08</v>
      </c>
      <c r="E253" s="16">
        <v>52.388</v>
      </c>
      <c r="F253" s="43">
        <f t="shared" si="20"/>
        <v>4.5263232</v>
      </c>
      <c r="G253" s="16">
        <f t="shared" si="23"/>
        <v>110.23333333333333</v>
      </c>
      <c r="H253" s="43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80">
        <v>37222</v>
      </c>
      <c r="D254" s="16">
        <v>301.93</v>
      </c>
      <c r="E254" s="16">
        <v>33.523</v>
      </c>
      <c r="F254" s="43">
        <f t="shared" si="20"/>
        <v>2.8963872000000004</v>
      </c>
      <c r="G254" s="16">
        <f t="shared" si="23"/>
        <v>51.18333333333334</v>
      </c>
      <c r="H254" s="43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80">
        <v>37231</v>
      </c>
      <c r="D255" s="16">
        <v>301.94</v>
      </c>
      <c r="E255" s="16">
        <v>33.862</v>
      </c>
      <c r="F255" s="43">
        <f t="shared" si="20"/>
        <v>2.9256768</v>
      </c>
      <c r="G255" s="16">
        <f t="shared" si="23"/>
        <v>27.72</v>
      </c>
      <c r="H255" s="43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80">
        <v>37242</v>
      </c>
      <c r="D256" s="16">
        <v>301.91</v>
      </c>
      <c r="E256" s="16">
        <v>27.965</v>
      </c>
      <c r="F256" s="43">
        <f t="shared" si="20"/>
        <v>2.416176</v>
      </c>
      <c r="G256" s="16">
        <f t="shared" si="23"/>
        <v>14.1</v>
      </c>
      <c r="H256" s="43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80">
        <v>37249</v>
      </c>
      <c r="D257" s="16">
        <v>301.945</v>
      </c>
      <c r="E257" s="16">
        <v>34.003</v>
      </c>
      <c r="F257" s="43">
        <f t="shared" si="20"/>
        <v>2.9378592</v>
      </c>
      <c r="G257" s="16">
        <f t="shared" si="23"/>
        <v>90.61666666666667</v>
      </c>
      <c r="H257" s="43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80">
        <v>37263</v>
      </c>
      <c r="D258" s="16">
        <v>301.82</v>
      </c>
      <c r="E258" s="16">
        <v>15.121</v>
      </c>
      <c r="F258" s="43">
        <f t="shared" si="20"/>
        <v>1.3064544</v>
      </c>
      <c r="G258" s="16">
        <f t="shared" si="23"/>
        <v>34.61666666666667</v>
      </c>
      <c r="H258" s="43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80">
        <v>37273</v>
      </c>
      <c r="D259" s="16">
        <v>301.78</v>
      </c>
      <c r="E259" s="16">
        <v>14.817</v>
      </c>
      <c r="F259" s="43">
        <f t="shared" si="20"/>
        <v>1.2801888000000001</v>
      </c>
      <c r="G259" s="16">
        <f t="shared" si="23"/>
        <v>51.74</v>
      </c>
      <c r="H259" s="43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80">
        <v>37285</v>
      </c>
      <c r="D260" s="16">
        <v>301.74</v>
      </c>
      <c r="E260" s="16">
        <v>12.923</v>
      </c>
      <c r="F260" s="43">
        <f t="shared" si="20"/>
        <v>1.1165472</v>
      </c>
      <c r="G260" s="16">
        <f t="shared" si="23"/>
        <v>65.94</v>
      </c>
      <c r="H260" s="43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80">
        <v>37294</v>
      </c>
      <c r="D261" s="16">
        <v>301.76</v>
      </c>
      <c r="E261" s="16">
        <v>17.55</v>
      </c>
      <c r="F261" s="43">
        <f t="shared" si="20"/>
        <v>1.5163200000000001</v>
      </c>
      <c r="G261" s="16">
        <f t="shared" si="23"/>
        <v>41.57</v>
      </c>
      <c r="H261" s="43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80">
        <v>37306</v>
      </c>
      <c r="D262" s="16">
        <v>301.81</v>
      </c>
      <c r="E262" s="16">
        <v>20.73</v>
      </c>
      <c r="F262" s="43">
        <f t="shared" si="20"/>
        <v>1.7910720000000002</v>
      </c>
      <c r="G262" s="16">
        <f t="shared" si="23"/>
        <v>41.22666666666667</v>
      </c>
      <c r="H262" s="43">
        <f t="shared" si="27"/>
        <v>73.83992832000001</v>
      </c>
      <c r="I262" s="69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80">
        <v>37312</v>
      </c>
      <c r="D263" s="16">
        <v>301.66</v>
      </c>
      <c r="E263" s="16">
        <v>7.192</v>
      </c>
      <c r="F263" s="43">
        <f t="shared" si="20"/>
        <v>0.6213888000000001</v>
      </c>
      <c r="G263" s="16">
        <f t="shared" si="23"/>
        <v>41.12</v>
      </c>
      <c r="H263" s="43">
        <f t="shared" si="27"/>
        <v>25.551507456000003</v>
      </c>
      <c r="I263" s="69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80">
        <v>37323</v>
      </c>
      <c r="D264" s="16">
        <v>301.73</v>
      </c>
      <c r="E264" s="16">
        <v>11.142</v>
      </c>
      <c r="F264" s="43">
        <f t="shared" si="20"/>
        <v>0.9626688</v>
      </c>
      <c r="G264" s="16">
        <f t="shared" si="23"/>
        <v>94.14333333333333</v>
      </c>
      <c r="H264" s="43">
        <f t="shared" si="27"/>
        <v>90.62884972799999</v>
      </c>
      <c r="I264" s="69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80">
        <v>37333</v>
      </c>
      <c r="D265" s="16">
        <v>301.75</v>
      </c>
      <c r="E265" s="16">
        <v>12.963</v>
      </c>
      <c r="F265" s="43">
        <f t="shared" si="20"/>
        <v>1.1200032</v>
      </c>
      <c r="G265" s="16">
        <f t="shared" si="23"/>
        <v>180.73333333333335</v>
      </c>
      <c r="H265" s="43">
        <f t="shared" si="27"/>
        <v>202.42191168000002</v>
      </c>
      <c r="I265" s="69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38"/>
      <c r="B266" s="39">
        <f t="shared" si="21"/>
        <v>40</v>
      </c>
      <c r="C266" s="181">
        <v>37340</v>
      </c>
      <c r="D266" s="40">
        <v>301.77</v>
      </c>
      <c r="E266" s="40">
        <v>13.999</v>
      </c>
      <c r="F266" s="46">
        <f t="shared" si="20"/>
        <v>1.2095136000000002</v>
      </c>
      <c r="G266" s="40">
        <f t="shared" si="23"/>
        <v>348.4666666666667</v>
      </c>
      <c r="H266" s="46">
        <f t="shared" si="27"/>
        <v>421.4751724800001</v>
      </c>
      <c r="I266" s="70" t="s">
        <v>78</v>
      </c>
      <c r="J266" s="40">
        <v>266.6</v>
      </c>
      <c r="K266" s="40">
        <v>449.8</v>
      </c>
      <c r="L266" s="40">
        <v>329</v>
      </c>
      <c r="M266" s="17"/>
      <c r="N266" s="17"/>
      <c r="O266" s="11"/>
    </row>
    <row r="267" spans="1:15" ht="24.75" thickTop="1">
      <c r="A267" s="37"/>
      <c r="B267" s="14">
        <v>1</v>
      </c>
      <c r="C267" s="182">
        <v>37358</v>
      </c>
      <c r="D267" s="15">
        <v>301.82</v>
      </c>
      <c r="E267" s="15">
        <v>17.209</v>
      </c>
      <c r="F267" s="47">
        <f t="shared" si="20"/>
        <v>1.4868576</v>
      </c>
      <c r="G267" s="15">
        <f t="shared" si="23"/>
        <v>85.70333333333333</v>
      </c>
      <c r="H267" s="47">
        <f t="shared" si="27"/>
        <v>127.428652512</v>
      </c>
      <c r="I267" s="71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80">
        <v>37365</v>
      </c>
      <c r="D268" s="16">
        <v>301.78</v>
      </c>
      <c r="E268" s="16">
        <v>17.542</v>
      </c>
      <c r="F268" s="43">
        <f t="shared" si="20"/>
        <v>1.5156288000000002</v>
      </c>
      <c r="G268" s="16">
        <f t="shared" si="23"/>
        <v>57.79</v>
      </c>
      <c r="H268" s="43">
        <f t="shared" si="27"/>
        <v>87.58818835200002</v>
      </c>
      <c r="I268" s="69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80">
        <v>37375</v>
      </c>
      <c r="D269" s="16">
        <v>301.72</v>
      </c>
      <c r="E269" s="16">
        <v>11.891</v>
      </c>
      <c r="F269" s="43">
        <f t="shared" si="20"/>
        <v>1.0273824</v>
      </c>
      <c r="G269" s="16">
        <f t="shared" si="23"/>
        <v>97.80333333333334</v>
      </c>
      <c r="H269" s="43">
        <f t="shared" si="27"/>
        <v>100.481423328</v>
      </c>
      <c r="I269" s="69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80">
        <v>37383</v>
      </c>
      <c r="D270" s="16">
        <v>301.74</v>
      </c>
      <c r="E270" s="16">
        <v>13.147</v>
      </c>
      <c r="F270" s="43">
        <f t="shared" si="20"/>
        <v>1.1359008000000002</v>
      </c>
      <c r="G270" s="16">
        <f t="shared" si="23"/>
        <v>47.423333333333325</v>
      </c>
      <c r="H270" s="43">
        <f t="shared" si="27"/>
        <v>53.868202272</v>
      </c>
      <c r="I270" s="69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80">
        <v>37391</v>
      </c>
      <c r="D271" s="16">
        <v>302.01</v>
      </c>
      <c r="E271" s="16">
        <v>44.009</v>
      </c>
      <c r="F271" s="43">
        <f t="shared" si="20"/>
        <v>3.8023776000000002</v>
      </c>
      <c r="G271" s="16">
        <f t="shared" si="23"/>
        <v>157.46666666666667</v>
      </c>
      <c r="H271" s="43">
        <f t="shared" si="27"/>
        <v>598.74772608</v>
      </c>
      <c r="I271" s="69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80">
        <v>37405</v>
      </c>
      <c r="D272" s="16">
        <v>302.02</v>
      </c>
      <c r="E272" s="16">
        <v>49.771</v>
      </c>
      <c r="F272" s="43">
        <f t="shared" si="20"/>
        <v>4.300214400000001</v>
      </c>
      <c r="G272" s="16">
        <f t="shared" si="23"/>
        <v>207.1</v>
      </c>
      <c r="H272" s="43">
        <f t="shared" si="27"/>
        <v>890.5744022400002</v>
      </c>
      <c r="I272" s="69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80">
        <v>37417</v>
      </c>
      <c r="D273" s="16">
        <v>302.06</v>
      </c>
      <c r="E273" s="16">
        <v>53.245</v>
      </c>
      <c r="F273" s="43">
        <f t="shared" si="20"/>
        <v>4.6003680000000005</v>
      </c>
      <c r="G273" s="16">
        <f t="shared" si="23"/>
        <v>216.03333333333333</v>
      </c>
      <c r="H273" s="43">
        <f aca="true" t="shared" si="28" ref="H273:H290">G273*F273</f>
        <v>993.8328336000001</v>
      </c>
      <c r="I273" s="69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80">
        <v>37426</v>
      </c>
      <c r="D274" s="16">
        <v>301.88</v>
      </c>
      <c r="E274" s="16">
        <v>23.793</v>
      </c>
      <c r="F274" s="43">
        <f t="shared" si="20"/>
        <v>2.0557152</v>
      </c>
      <c r="G274" s="16">
        <f t="shared" si="23"/>
        <v>125.96666666666668</v>
      </c>
      <c r="H274" s="43">
        <f t="shared" si="28"/>
        <v>258.95159136</v>
      </c>
      <c r="I274" s="69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80">
        <v>37434</v>
      </c>
      <c r="D275" s="16">
        <v>301.74</v>
      </c>
      <c r="E275" s="16">
        <v>9.753</v>
      </c>
      <c r="F275" s="43">
        <f t="shared" si="20"/>
        <v>0.8426592</v>
      </c>
      <c r="G275" s="16">
        <f t="shared" si="23"/>
        <v>62.21666666666666</v>
      </c>
      <c r="H275" s="43">
        <f t="shared" si="28"/>
        <v>52.42744656</v>
      </c>
      <c r="I275" s="69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80">
        <v>37439</v>
      </c>
      <c r="D276" s="16">
        <v>301.94</v>
      </c>
      <c r="E276" s="16">
        <v>30.66</v>
      </c>
      <c r="F276" s="43">
        <f t="shared" si="20"/>
        <v>2.6490240000000003</v>
      </c>
      <c r="G276" s="16">
        <f t="shared" si="23"/>
        <v>132.4</v>
      </c>
      <c r="H276" s="43">
        <f t="shared" si="28"/>
        <v>350.73077760000007</v>
      </c>
      <c r="I276" s="69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80">
        <v>37453</v>
      </c>
      <c r="D277" s="16">
        <v>301.82</v>
      </c>
      <c r="E277" s="16">
        <v>16.012</v>
      </c>
      <c r="F277" s="43">
        <f t="shared" si="20"/>
        <v>1.3834368000000001</v>
      </c>
      <c r="G277" s="16">
        <f t="shared" si="23"/>
        <v>75</v>
      </c>
      <c r="H277" s="43">
        <f t="shared" si="28"/>
        <v>103.75776</v>
      </c>
      <c r="I277" s="69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80">
        <v>37466</v>
      </c>
      <c r="D278" s="16">
        <v>301.88</v>
      </c>
      <c r="E278" s="16">
        <v>26.169</v>
      </c>
      <c r="F278" s="43">
        <f t="shared" si="20"/>
        <v>2.2610016</v>
      </c>
      <c r="G278" s="16">
        <f t="shared" si="23"/>
        <v>147.4333333333333</v>
      </c>
      <c r="H278" s="43">
        <f t="shared" si="28"/>
        <v>333.34700255999996</v>
      </c>
      <c r="I278" s="69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80">
        <v>37476</v>
      </c>
      <c r="D279" s="16">
        <v>302.08</v>
      </c>
      <c r="E279" s="16">
        <v>53.46</v>
      </c>
      <c r="F279" s="43">
        <f t="shared" si="20"/>
        <v>4.618944</v>
      </c>
      <c r="G279" s="16">
        <f t="shared" si="23"/>
        <v>268.6333333333333</v>
      </c>
      <c r="H279" s="43">
        <f t="shared" si="28"/>
        <v>1240.8023232</v>
      </c>
      <c r="I279" s="69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80">
        <v>37489</v>
      </c>
      <c r="D280" s="16">
        <v>302.53</v>
      </c>
      <c r="E280" s="16">
        <v>119.309</v>
      </c>
      <c r="F280" s="43">
        <f t="shared" si="20"/>
        <v>10.3082976</v>
      </c>
      <c r="G280" s="16">
        <f t="shared" si="23"/>
        <v>285.76666666666665</v>
      </c>
      <c r="H280" s="43">
        <f t="shared" si="28"/>
        <v>2945.7678441599996</v>
      </c>
      <c r="I280" s="69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80">
        <v>37497</v>
      </c>
      <c r="D281" s="16">
        <v>303.46</v>
      </c>
      <c r="E281" s="16">
        <v>256.272</v>
      </c>
      <c r="F281" s="43">
        <f t="shared" si="20"/>
        <v>22.141900800000002</v>
      </c>
      <c r="G281" s="16">
        <f t="shared" si="23"/>
        <v>681.5666666666666</v>
      </c>
      <c r="H281" s="43">
        <f t="shared" si="28"/>
        <v>15091.18152192</v>
      </c>
      <c r="I281" s="69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80">
        <v>37507</v>
      </c>
      <c r="D282" s="16">
        <v>303.515</v>
      </c>
      <c r="E282" s="16">
        <v>269.963</v>
      </c>
      <c r="F282" s="43">
        <f t="shared" si="20"/>
        <v>23.3248032</v>
      </c>
      <c r="G282" s="16">
        <f t="shared" si="23"/>
        <v>344.8666666666666</v>
      </c>
      <c r="H282" s="43">
        <f t="shared" si="28"/>
        <v>8043.94713024</v>
      </c>
      <c r="I282" s="69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80">
        <v>37516</v>
      </c>
      <c r="D283" s="16">
        <v>302.76</v>
      </c>
      <c r="E283" s="16">
        <v>153.556</v>
      </c>
      <c r="F283" s="43">
        <f t="shared" si="20"/>
        <v>13.267238400000002</v>
      </c>
      <c r="G283" s="16">
        <f t="shared" si="23"/>
        <v>328</v>
      </c>
      <c r="H283" s="43">
        <f t="shared" si="28"/>
        <v>4351.654195200001</v>
      </c>
      <c r="I283" s="69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80">
        <v>37528</v>
      </c>
      <c r="D284" s="16">
        <v>302.3</v>
      </c>
      <c r="E284" s="16">
        <v>105.994</v>
      </c>
      <c r="F284" s="43">
        <f t="shared" si="20"/>
        <v>9.1578816</v>
      </c>
      <c r="G284" s="16">
        <f t="shared" si="23"/>
        <v>94.2</v>
      </c>
      <c r="H284" s="43">
        <f t="shared" si="28"/>
        <v>862.67244672</v>
      </c>
      <c r="I284" s="69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80">
        <v>37553</v>
      </c>
      <c r="D285" s="16">
        <v>302.1</v>
      </c>
      <c r="E285" s="16">
        <v>56.728</v>
      </c>
      <c r="F285" s="43">
        <f t="shared" si="20"/>
        <v>4.9012992</v>
      </c>
      <c r="G285" s="16">
        <f t="shared" si="23"/>
        <v>361</v>
      </c>
      <c r="H285" s="43">
        <f t="shared" si="28"/>
        <v>1769.3690112000002</v>
      </c>
      <c r="I285" s="69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80">
        <v>37558</v>
      </c>
      <c r="D286" s="16">
        <v>302.715</v>
      </c>
      <c r="E286" s="16">
        <v>146.555</v>
      </c>
      <c r="F286" s="43">
        <f t="shared" si="20"/>
        <v>12.662352000000002</v>
      </c>
      <c r="G286" s="16">
        <f t="shared" si="23"/>
        <v>669.6</v>
      </c>
      <c r="H286" s="43">
        <f t="shared" si="28"/>
        <v>8478.710899200001</v>
      </c>
      <c r="I286" s="69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80">
        <v>37565</v>
      </c>
      <c r="D287" s="16">
        <v>303.55</v>
      </c>
      <c r="E287" s="16">
        <v>274.767</v>
      </c>
      <c r="F287" s="43">
        <f t="shared" si="20"/>
        <v>23.7398688</v>
      </c>
      <c r="G287" s="16">
        <f t="shared" si="23"/>
        <v>378.8666666666666</v>
      </c>
      <c r="H287" s="43">
        <f t="shared" si="28"/>
        <v>8994.24495936</v>
      </c>
      <c r="I287" s="69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80">
        <v>37580</v>
      </c>
      <c r="D288" s="16">
        <v>302.86</v>
      </c>
      <c r="E288" s="16">
        <v>97.304</v>
      </c>
      <c r="F288" s="43">
        <f t="shared" si="20"/>
        <v>8.407065600000001</v>
      </c>
      <c r="G288" s="16">
        <f t="shared" si="23"/>
        <v>541.0666666666666</v>
      </c>
      <c r="H288" s="43">
        <f t="shared" si="28"/>
        <v>4548.78296064</v>
      </c>
      <c r="I288" s="69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80">
        <v>37587</v>
      </c>
      <c r="D289" s="16">
        <v>302.43</v>
      </c>
      <c r="E289" s="16">
        <v>107.969</v>
      </c>
      <c r="F289" s="43">
        <f t="shared" si="20"/>
        <v>9.3285216</v>
      </c>
      <c r="G289" s="16">
        <f t="shared" si="23"/>
        <v>156.9333333333333</v>
      </c>
      <c r="H289" s="43">
        <f t="shared" si="28"/>
        <v>1463.9559897599997</v>
      </c>
      <c r="I289" s="69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80">
        <v>37603</v>
      </c>
      <c r="D290" s="16">
        <v>302.14</v>
      </c>
      <c r="E290" s="16">
        <v>64.035</v>
      </c>
      <c r="F290" s="43">
        <f t="shared" si="20"/>
        <v>5.532624</v>
      </c>
      <c r="G290" s="16">
        <f t="shared" si="23"/>
        <v>99.51333333333334</v>
      </c>
      <c r="H290" s="43">
        <f t="shared" si="28"/>
        <v>550.56985632</v>
      </c>
      <c r="I290" s="69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80">
        <v>37609</v>
      </c>
      <c r="D291" s="16">
        <v>302.045</v>
      </c>
      <c r="E291" s="16">
        <v>47.767</v>
      </c>
      <c r="F291" s="43">
        <f t="shared" si="20"/>
        <v>4.127068800000001</v>
      </c>
      <c r="G291" s="16">
        <f t="shared" si="23"/>
        <v>23.993333333333336</v>
      </c>
      <c r="H291" s="43">
        <f aca="true" t="shared" si="29" ref="H291:H304">G291*F291</f>
        <v>99.02213740800003</v>
      </c>
      <c r="I291" s="69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80">
        <v>37616</v>
      </c>
      <c r="D292" s="16">
        <v>302.185</v>
      </c>
      <c r="E292" s="16">
        <v>70.771</v>
      </c>
      <c r="F292" s="43">
        <f t="shared" si="20"/>
        <v>6.114614400000001</v>
      </c>
      <c r="G292" s="16">
        <f t="shared" si="23"/>
        <v>96.00666666666666</v>
      </c>
      <c r="H292" s="43">
        <f t="shared" si="29"/>
        <v>587.043746496</v>
      </c>
      <c r="I292" s="69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80">
        <v>37631</v>
      </c>
      <c r="D293" s="16">
        <v>302.08</v>
      </c>
      <c r="E293" s="16">
        <v>53.781</v>
      </c>
      <c r="F293" s="43">
        <f t="shared" si="20"/>
        <v>4.6466784</v>
      </c>
      <c r="G293" s="16">
        <f t="shared" si="23"/>
        <v>49.98333333333333</v>
      </c>
      <c r="H293" s="43">
        <f t="shared" si="29"/>
        <v>232.25647535999997</v>
      </c>
      <c r="I293" s="69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80">
        <v>37637</v>
      </c>
      <c r="D294" s="16">
        <v>301.96</v>
      </c>
      <c r="E294" s="16">
        <v>38.189</v>
      </c>
      <c r="F294" s="43">
        <f t="shared" si="20"/>
        <v>3.2995296</v>
      </c>
      <c r="G294" s="16">
        <f t="shared" si="23"/>
        <v>28.255</v>
      </c>
      <c r="H294" s="43">
        <f t="shared" si="29"/>
        <v>93.228208848</v>
      </c>
      <c r="I294" s="69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80">
        <v>37650</v>
      </c>
      <c r="D295" s="16">
        <v>301.88</v>
      </c>
      <c r="E295" s="16">
        <v>26.45</v>
      </c>
      <c r="F295" s="43">
        <f t="shared" si="20"/>
        <v>2.28528</v>
      </c>
      <c r="G295" s="16">
        <f t="shared" si="23"/>
        <v>19.536666666666665</v>
      </c>
      <c r="H295" s="43">
        <f t="shared" si="29"/>
        <v>44.646753600000004</v>
      </c>
      <c r="I295" s="69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80">
        <v>37664</v>
      </c>
      <c r="D296" s="16">
        <v>301.82</v>
      </c>
      <c r="E296" s="16">
        <v>13.461</v>
      </c>
      <c r="F296" s="43">
        <f t="shared" si="20"/>
        <v>1.1630304</v>
      </c>
      <c r="G296" s="16">
        <f t="shared" si="23"/>
        <v>35.126666666666665</v>
      </c>
      <c r="H296" s="43">
        <f t="shared" si="29"/>
        <v>40.853381184</v>
      </c>
      <c r="I296" s="69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80">
        <v>37672</v>
      </c>
      <c r="D297" s="16">
        <v>301.78</v>
      </c>
      <c r="E297" s="16">
        <v>18.165</v>
      </c>
      <c r="F297" s="43">
        <f t="shared" si="20"/>
        <v>1.569456</v>
      </c>
      <c r="G297" s="16">
        <f t="shared" si="23"/>
        <v>48.373333333333335</v>
      </c>
      <c r="H297" s="43">
        <f t="shared" si="29"/>
        <v>75.91981824</v>
      </c>
      <c r="I297" s="69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80">
        <v>37678</v>
      </c>
      <c r="D298" s="16">
        <v>301.77</v>
      </c>
      <c r="E298" s="16">
        <v>14.99</v>
      </c>
      <c r="F298" s="43">
        <f t="shared" si="20"/>
        <v>1.295136</v>
      </c>
      <c r="G298" s="16">
        <f t="shared" si="23"/>
        <v>48.080000000000005</v>
      </c>
      <c r="H298" s="43">
        <f t="shared" si="29"/>
        <v>62.27013888000001</v>
      </c>
      <c r="I298" s="69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80">
        <v>37690</v>
      </c>
      <c r="D299" s="16">
        <v>301.74</v>
      </c>
      <c r="E299" s="16">
        <v>7.976</v>
      </c>
      <c r="F299" s="43">
        <f aca="true" t="shared" si="31" ref="F299:F360">E299*0.0864</f>
        <v>0.6891264</v>
      </c>
      <c r="G299" s="16">
        <f t="shared" si="23"/>
        <v>40.79</v>
      </c>
      <c r="H299" s="43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80">
        <v>37697</v>
      </c>
      <c r="D300" s="16">
        <v>301.84</v>
      </c>
      <c r="E300" s="16">
        <v>21.145</v>
      </c>
      <c r="F300" s="43">
        <f t="shared" si="31"/>
        <v>1.826928</v>
      </c>
      <c r="G300" s="16">
        <f>+AVERAGE(J300:L300)</f>
        <v>46.81333333333333</v>
      </c>
      <c r="H300" s="43">
        <f t="shared" si="29"/>
        <v>85.52458944</v>
      </c>
      <c r="I300" s="72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38"/>
      <c r="B301" s="39">
        <f t="shared" si="30"/>
        <v>35</v>
      </c>
      <c r="C301" s="181">
        <v>37707</v>
      </c>
      <c r="D301" s="40">
        <v>301.74</v>
      </c>
      <c r="E301" s="40">
        <v>13.604</v>
      </c>
      <c r="F301" s="46">
        <f t="shared" si="31"/>
        <v>1.1753856</v>
      </c>
      <c r="G301" s="40">
        <f>+AVERAGE(J301:L301)</f>
        <v>59.49333333333333</v>
      </c>
      <c r="H301" s="46">
        <f t="shared" si="29"/>
        <v>69.927607296</v>
      </c>
      <c r="I301" s="73" t="s">
        <v>75</v>
      </c>
      <c r="J301" s="40">
        <v>59.28</v>
      </c>
      <c r="K301" s="40">
        <v>66.44</v>
      </c>
      <c r="L301" s="40">
        <v>52.76</v>
      </c>
      <c r="M301" s="17"/>
      <c r="N301" s="17"/>
      <c r="O301" s="11"/>
    </row>
    <row r="302" spans="1:15" ht="24.75" thickTop="1">
      <c r="A302" s="37"/>
      <c r="B302" s="14">
        <v>1</v>
      </c>
      <c r="C302" s="182">
        <v>37720</v>
      </c>
      <c r="D302" s="15">
        <v>301.76</v>
      </c>
      <c r="E302" s="15">
        <v>12.336</v>
      </c>
      <c r="F302" s="47">
        <f t="shared" si="31"/>
        <v>1.0658304</v>
      </c>
      <c r="G302" s="15">
        <f>+AVERAGE(J302:L302)</f>
        <v>80.41333333333333</v>
      </c>
      <c r="H302" s="47">
        <f t="shared" si="29"/>
        <v>85.706975232</v>
      </c>
      <c r="I302" s="71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80">
        <v>37733</v>
      </c>
      <c r="D303" s="16">
        <v>301.86</v>
      </c>
      <c r="E303" s="16">
        <v>20.92</v>
      </c>
      <c r="F303" s="43">
        <f t="shared" si="31"/>
        <v>1.8074880000000002</v>
      </c>
      <c r="G303" s="16">
        <f>+AVERAGE(J303:L303)</f>
        <v>70.19</v>
      </c>
      <c r="H303" s="43">
        <f t="shared" si="29"/>
        <v>126.86758272000002</v>
      </c>
      <c r="I303" s="69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80">
        <v>37739</v>
      </c>
      <c r="D304" s="16">
        <v>301.78</v>
      </c>
      <c r="E304" s="16">
        <v>11.886</v>
      </c>
      <c r="F304" s="43">
        <f t="shared" si="31"/>
        <v>1.0269504</v>
      </c>
      <c r="G304" s="16">
        <f>+AVERAGE(J304:L304)</f>
        <v>54.96333333333333</v>
      </c>
      <c r="H304" s="43">
        <f t="shared" si="29"/>
        <v>56.444617152</v>
      </c>
      <c r="I304" s="69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80">
        <v>37753</v>
      </c>
      <c r="D305" s="16">
        <v>301.78</v>
      </c>
      <c r="E305" s="16">
        <v>15.569</v>
      </c>
      <c r="F305" s="43">
        <f t="shared" si="31"/>
        <v>1.3451616000000002</v>
      </c>
      <c r="G305" s="16">
        <f aca="true" t="shared" si="32" ref="G305:G316">+AVERAGE(J305:L305)</f>
        <v>131.28666666666666</v>
      </c>
      <c r="H305" s="43">
        <f aca="true" t="shared" si="33" ref="H305:H316">G305*F305</f>
        <v>176.601782592</v>
      </c>
      <c r="I305" s="69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80">
        <v>37760</v>
      </c>
      <c r="D306" s="16">
        <v>301.87</v>
      </c>
      <c r="E306" s="16">
        <v>27.226</v>
      </c>
      <c r="F306" s="43">
        <f t="shared" si="31"/>
        <v>2.3523264</v>
      </c>
      <c r="G306" s="16">
        <f t="shared" si="32"/>
        <v>137.9</v>
      </c>
      <c r="H306" s="43">
        <f t="shared" si="33"/>
        <v>324.38581056</v>
      </c>
      <c r="I306" s="69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80">
        <v>37771</v>
      </c>
      <c r="D307" s="16">
        <v>301.92</v>
      </c>
      <c r="E307" s="16">
        <v>28.605</v>
      </c>
      <c r="F307" s="43">
        <f t="shared" si="31"/>
        <v>2.4714720000000003</v>
      </c>
      <c r="G307" s="16">
        <f t="shared" si="32"/>
        <v>167.13333333333333</v>
      </c>
      <c r="H307" s="43">
        <f t="shared" si="33"/>
        <v>413.06535360000004</v>
      </c>
      <c r="I307" s="69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80">
        <v>37776</v>
      </c>
      <c r="D308" s="16">
        <v>301.98</v>
      </c>
      <c r="E308" s="16">
        <v>39.781</v>
      </c>
      <c r="F308" s="43">
        <f t="shared" si="31"/>
        <v>3.4370784</v>
      </c>
      <c r="G308" s="16">
        <f t="shared" si="32"/>
        <v>220.36666666666667</v>
      </c>
      <c r="H308" s="43">
        <f t="shared" si="33"/>
        <v>757.4175100799999</v>
      </c>
      <c r="I308" s="69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80">
        <v>37788</v>
      </c>
      <c r="D309" s="16">
        <v>301.87</v>
      </c>
      <c r="E309" s="16">
        <v>26.787</v>
      </c>
      <c r="F309" s="43">
        <f t="shared" si="31"/>
        <v>2.3143968</v>
      </c>
      <c r="G309" s="16">
        <f t="shared" si="32"/>
        <v>186.70000000000002</v>
      </c>
      <c r="H309" s="43">
        <f t="shared" si="33"/>
        <v>432.09788256</v>
      </c>
      <c r="I309" s="69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80">
        <v>37796</v>
      </c>
      <c r="D310" s="16">
        <v>301.88</v>
      </c>
      <c r="E310" s="16">
        <v>27.049</v>
      </c>
      <c r="F310" s="43">
        <f t="shared" si="31"/>
        <v>2.3370336000000003</v>
      </c>
      <c r="G310" s="16">
        <f t="shared" si="32"/>
        <v>172.9333333333333</v>
      </c>
      <c r="H310" s="43">
        <f t="shared" si="33"/>
        <v>404.15101056</v>
      </c>
      <c r="I310" s="69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80">
        <v>37807</v>
      </c>
      <c r="D311" s="16">
        <v>302.09</v>
      </c>
      <c r="E311" s="16">
        <v>53.713</v>
      </c>
      <c r="F311" s="43">
        <f t="shared" si="31"/>
        <v>4.640803200000001</v>
      </c>
      <c r="G311" s="16">
        <f t="shared" si="32"/>
        <v>208.0666666666667</v>
      </c>
      <c r="H311" s="43">
        <f t="shared" si="33"/>
        <v>965.5964524800003</v>
      </c>
      <c r="I311" s="69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80">
        <v>37817</v>
      </c>
      <c r="D312" s="16">
        <v>301.92</v>
      </c>
      <c r="E312" s="16">
        <v>27.891</v>
      </c>
      <c r="F312" s="43">
        <f t="shared" si="31"/>
        <v>2.4097824</v>
      </c>
      <c r="G312" s="16">
        <f t="shared" si="32"/>
        <v>158.18333333333337</v>
      </c>
      <c r="H312" s="43">
        <f t="shared" si="33"/>
        <v>381.1874126400001</v>
      </c>
      <c r="I312" s="69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80">
        <v>37829</v>
      </c>
      <c r="D313" s="16">
        <v>302</v>
      </c>
      <c r="E313" s="16">
        <v>44.726</v>
      </c>
      <c r="F313" s="43">
        <f t="shared" si="31"/>
        <v>3.8643264</v>
      </c>
      <c r="G313" s="16">
        <f t="shared" si="32"/>
        <v>203.73333333333335</v>
      </c>
      <c r="H313" s="43">
        <f t="shared" si="33"/>
        <v>787.29209856</v>
      </c>
      <c r="I313" s="69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80">
        <v>37844</v>
      </c>
      <c r="D314" s="16">
        <v>301.82</v>
      </c>
      <c r="E314" s="16">
        <v>21.308</v>
      </c>
      <c r="F314" s="43">
        <f t="shared" si="31"/>
        <v>1.8410112</v>
      </c>
      <c r="G314" s="16">
        <f t="shared" si="32"/>
        <v>79.09666666666668</v>
      </c>
      <c r="H314" s="43">
        <f t="shared" si="33"/>
        <v>145.61784921600002</v>
      </c>
      <c r="I314" s="69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80">
        <v>37854</v>
      </c>
      <c r="D315" s="16">
        <v>302.31</v>
      </c>
      <c r="E315" s="16">
        <v>91.023</v>
      </c>
      <c r="F315" s="43">
        <f t="shared" si="31"/>
        <v>7.8643872</v>
      </c>
      <c r="G315" s="16">
        <f t="shared" si="32"/>
        <v>90.50333333333333</v>
      </c>
      <c r="H315" s="43">
        <f t="shared" si="33"/>
        <v>711.753256224</v>
      </c>
      <c r="I315" s="69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80">
        <v>37864</v>
      </c>
      <c r="D316" s="16">
        <v>301.95</v>
      </c>
      <c r="E316" s="16">
        <v>31.195</v>
      </c>
      <c r="F316" s="43">
        <f t="shared" si="31"/>
        <v>2.6952480000000003</v>
      </c>
      <c r="G316" s="16">
        <f t="shared" si="32"/>
        <v>427.5</v>
      </c>
      <c r="H316" s="43">
        <f t="shared" si="33"/>
        <v>1152.2185200000001</v>
      </c>
      <c r="I316" s="69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80">
        <v>37868</v>
      </c>
      <c r="D317" s="16">
        <v>301.9</v>
      </c>
      <c r="E317" s="16">
        <v>28.277</v>
      </c>
      <c r="F317" s="43">
        <f t="shared" si="31"/>
        <v>2.4431328000000003</v>
      </c>
      <c r="G317" s="16">
        <f aca="true" t="shared" si="34" ref="G317:G328">+AVERAGE(J317:L317)</f>
        <v>67.33333333333333</v>
      </c>
      <c r="H317" s="43">
        <f aca="true" t="shared" si="35" ref="H317:H328">G317*F317</f>
        <v>164.50427520000002</v>
      </c>
      <c r="I317" s="69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80">
        <v>37877</v>
      </c>
      <c r="D318" s="16">
        <v>304.2</v>
      </c>
      <c r="E318" s="16">
        <v>409.007</v>
      </c>
      <c r="F318" s="43">
        <f t="shared" si="31"/>
        <v>35.3382048</v>
      </c>
      <c r="G318" s="16">
        <f t="shared" si="34"/>
        <v>737.2999999999998</v>
      </c>
      <c r="H318" s="43">
        <f t="shared" si="35"/>
        <v>26054.858399039993</v>
      </c>
      <c r="I318" s="69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80">
        <v>37888</v>
      </c>
      <c r="D319" s="16">
        <v>302.35</v>
      </c>
      <c r="E319" s="16">
        <v>100.124</v>
      </c>
      <c r="F319" s="43">
        <f t="shared" si="31"/>
        <v>8.6507136</v>
      </c>
      <c r="G319" s="16">
        <f t="shared" si="34"/>
        <v>231.4333333333333</v>
      </c>
      <c r="H319" s="43">
        <f t="shared" si="35"/>
        <v>2002.0634841599997</v>
      </c>
      <c r="I319" s="69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80">
        <v>37930</v>
      </c>
      <c r="D320" s="16">
        <v>301.89</v>
      </c>
      <c r="E320" s="16">
        <v>27.347</v>
      </c>
      <c r="F320" s="43">
        <f t="shared" si="31"/>
        <v>2.3627808000000003</v>
      </c>
      <c r="G320" s="16">
        <f t="shared" si="34"/>
        <v>32.39333333333334</v>
      </c>
      <c r="H320" s="43">
        <f t="shared" si="35"/>
        <v>76.53834604800002</v>
      </c>
      <c r="I320" s="69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80">
        <v>37943</v>
      </c>
      <c r="D321" s="16">
        <v>301.87</v>
      </c>
      <c r="E321" s="16">
        <v>22.327</v>
      </c>
      <c r="F321" s="43">
        <f t="shared" si="31"/>
        <v>1.9290528000000002</v>
      </c>
      <c r="G321" s="16">
        <f t="shared" si="34"/>
        <v>64.29666666666667</v>
      </c>
      <c r="H321" s="43">
        <f t="shared" si="35"/>
        <v>124.03166486400002</v>
      </c>
      <c r="I321" s="69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80">
        <v>37953</v>
      </c>
      <c r="D322" s="16">
        <v>301.79</v>
      </c>
      <c r="E322" s="16">
        <v>16.146</v>
      </c>
      <c r="F322" s="43">
        <f t="shared" si="31"/>
        <v>1.3950144000000002</v>
      </c>
      <c r="G322" s="16">
        <f t="shared" si="34"/>
        <v>9.65</v>
      </c>
      <c r="H322" s="43">
        <f t="shared" si="35"/>
        <v>13.461888960000003</v>
      </c>
      <c r="I322" s="69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80">
        <v>37959</v>
      </c>
      <c r="D323" s="16">
        <v>301.82</v>
      </c>
      <c r="E323" s="16">
        <v>17.016</v>
      </c>
      <c r="F323" s="43">
        <f t="shared" si="31"/>
        <v>1.4701824</v>
      </c>
      <c r="G323" s="16">
        <f t="shared" si="34"/>
        <v>125.23333333333335</v>
      </c>
      <c r="H323" s="43">
        <f t="shared" si="35"/>
        <v>184.11584256</v>
      </c>
      <c r="I323" s="69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80">
        <v>37972</v>
      </c>
      <c r="D324" s="16">
        <v>301.75</v>
      </c>
      <c r="E324" s="16">
        <v>11.478</v>
      </c>
      <c r="F324" s="43">
        <f t="shared" si="31"/>
        <v>0.9916992</v>
      </c>
      <c r="G324" s="16">
        <f t="shared" si="34"/>
        <v>149.06666666666666</v>
      </c>
      <c r="H324" s="43">
        <f t="shared" si="35"/>
        <v>147.82929407999998</v>
      </c>
      <c r="I324" s="69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80">
        <v>37980</v>
      </c>
      <c r="D325" s="16">
        <v>301.66</v>
      </c>
      <c r="E325" s="16">
        <v>5.636</v>
      </c>
      <c r="F325" s="43">
        <f t="shared" si="31"/>
        <v>0.48695040000000006</v>
      </c>
      <c r="G325" s="16">
        <f t="shared" si="34"/>
        <v>124.46666666666665</v>
      </c>
      <c r="H325" s="43">
        <f t="shared" si="35"/>
        <v>60.609093120000004</v>
      </c>
      <c r="I325" s="69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80">
        <v>37998</v>
      </c>
      <c r="D326" s="16">
        <v>301.78</v>
      </c>
      <c r="E326" s="16">
        <v>12.902</v>
      </c>
      <c r="F326" s="43">
        <f t="shared" si="31"/>
        <v>1.1147328</v>
      </c>
      <c r="G326" s="16">
        <f t="shared" si="34"/>
        <v>74.05</v>
      </c>
      <c r="H326" s="43">
        <f t="shared" si="35"/>
        <v>82.54596384</v>
      </c>
      <c r="I326" s="69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80">
        <v>38019</v>
      </c>
      <c r="D327" s="16">
        <v>301.71</v>
      </c>
      <c r="E327" s="16">
        <v>7.724</v>
      </c>
      <c r="F327" s="43">
        <f t="shared" si="31"/>
        <v>0.6673536000000001</v>
      </c>
      <c r="G327" s="16">
        <f t="shared" si="34"/>
        <v>65.57000000000001</v>
      </c>
      <c r="H327" s="43">
        <f t="shared" si="35"/>
        <v>43.75837555200001</v>
      </c>
      <c r="I327" s="69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39">
        <f>+B327+1</f>
        <v>27</v>
      </c>
      <c r="C328" s="181">
        <v>38048</v>
      </c>
      <c r="D328" s="40">
        <v>301.7</v>
      </c>
      <c r="E328" s="40">
        <v>5.849</v>
      </c>
      <c r="F328" s="46">
        <f t="shared" si="31"/>
        <v>0.5053536000000001</v>
      </c>
      <c r="G328" s="40">
        <f t="shared" si="34"/>
        <v>57.06999999999999</v>
      </c>
      <c r="H328" s="46">
        <f t="shared" si="35"/>
        <v>28.840529952</v>
      </c>
      <c r="I328" s="70" t="s">
        <v>106</v>
      </c>
      <c r="J328" s="40">
        <v>68.13</v>
      </c>
      <c r="K328" s="40">
        <v>52.39</v>
      </c>
      <c r="L328" s="40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82">
        <v>38084</v>
      </c>
      <c r="D329" s="16">
        <v>301.96</v>
      </c>
      <c r="E329" s="16">
        <v>11.466</v>
      </c>
      <c r="F329" s="43">
        <v>0.991</v>
      </c>
      <c r="G329" s="16">
        <v>95.52</v>
      </c>
      <c r="H329" s="43">
        <v>94.628</v>
      </c>
      <c r="I329" s="69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80">
        <v>38096</v>
      </c>
      <c r="D330" s="16">
        <v>301.84</v>
      </c>
      <c r="E330" s="16">
        <v>5.943</v>
      </c>
      <c r="F330" s="43">
        <v>0.513</v>
      </c>
      <c r="G330" s="16">
        <v>80.39</v>
      </c>
      <c r="H330" s="43">
        <v>41.278</v>
      </c>
      <c r="I330" s="69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80">
        <v>38106</v>
      </c>
      <c r="D331" s="16">
        <v>301</v>
      </c>
      <c r="E331" s="16">
        <v>2.232</v>
      </c>
      <c r="F331" s="43">
        <v>0.193</v>
      </c>
      <c r="G331" s="16">
        <v>85.423</v>
      </c>
      <c r="H331" s="43">
        <v>16.473</v>
      </c>
      <c r="I331" s="69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80">
        <v>38110</v>
      </c>
      <c r="D332" s="16">
        <v>301.83</v>
      </c>
      <c r="E332" s="16">
        <v>10.695</v>
      </c>
      <c r="F332" s="43">
        <v>0.924</v>
      </c>
      <c r="G332" s="16">
        <v>123</v>
      </c>
      <c r="H332" s="43">
        <v>113.658</v>
      </c>
      <c r="I332" s="69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80">
        <v>38124</v>
      </c>
      <c r="D333" s="16">
        <v>301.92</v>
      </c>
      <c r="E333" s="16">
        <v>20.002</v>
      </c>
      <c r="F333" s="43">
        <v>1.728</v>
      </c>
      <c r="G333" s="16">
        <v>144.1</v>
      </c>
      <c r="H333" s="43">
        <v>249.03</v>
      </c>
      <c r="I333" s="69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80">
        <v>38133</v>
      </c>
      <c r="D334" s="16">
        <v>301.81</v>
      </c>
      <c r="E334" s="16">
        <v>15.32</v>
      </c>
      <c r="F334" s="43">
        <v>1.324</v>
      </c>
      <c r="G334" s="16">
        <v>163.067</v>
      </c>
      <c r="H334" s="43">
        <v>215.843</v>
      </c>
      <c r="I334" s="69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80">
        <v>38142</v>
      </c>
      <c r="D335" s="16">
        <v>302.12</v>
      </c>
      <c r="E335" s="16">
        <v>50.093</v>
      </c>
      <c r="F335" s="43">
        <v>4.328</v>
      </c>
      <c r="G335" s="16">
        <v>272.967</v>
      </c>
      <c r="H335" s="43">
        <v>1181.409</v>
      </c>
      <c r="I335" s="69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80">
        <v>38160</v>
      </c>
      <c r="D336" s="16">
        <v>301.99</v>
      </c>
      <c r="E336" s="16">
        <v>49.299</v>
      </c>
      <c r="F336" s="43">
        <v>4.259</v>
      </c>
      <c r="G336" s="16">
        <v>104.833</v>
      </c>
      <c r="H336" s="43">
        <v>446.531</v>
      </c>
      <c r="I336" s="69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80">
        <v>38163</v>
      </c>
      <c r="D337" s="16">
        <v>301.94</v>
      </c>
      <c r="E337" s="16">
        <v>32.573</v>
      </c>
      <c r="F337" s="43">
        <v>2.814</v>
      </c>
      <c r="G337" s="16">
        <v>82.477</v>
      </c>
      <c r="H337" s="43">
        <v>232.115</v>
      </c>
      <c r="I337" s="69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80">
        <v>38173</v>
      </c>
      <c r="D338" s="16">
        <v>301.92</v>
      </c>
      <c r="E338" s="16">
        <v>31.73</v>
      </c>
      <c r="F338" s="43">
        <v>2.741</v>
      </c>
      <c r="G338" s="16"/>
      <c r="H338" s="43"/>
      <c r="I338" s="69" t="s">
        <v>39</v>
      </c>
      <c r="M338" s="17"/>
      <c r="N338" s="17"/>
      <c r="O338" s="11"/>
    </row>
    <row r="339" spans="1:15" ht="24">
      <c r="A339" s="11"/>
      <c r="B339" s="10">
        <v>11</v>
      </c>
      <c r="C339" s="180">
        <v>38187</v>
      </c>
      <c r="D339" s="16">
        <v>302.05</v>
      </c>
      <c r="E339" s="16">
        <v>47.547</v>
      </c>
      <c r="F339" s="43">
        <v>4.108</v>
      </c>
      <c r="G339" s="16"/>
      <c r="H339" s="43"/>
      <c r="I339" s="69" t="s">
        <v>61</v>
      </c>
      <c r="M339" s="17"/>
      <c r="N339" s="17"/>
      <c r="O339" s="11"/>
    </row>
    <row r="340" spans="1:15" ht="24">
      <c r="A340" s="11"/>
      <c r="B340" s="10">
        <v>12</v>
      </c>
      <c r="C340" s="180">
        <v>38198</v>
      </c>
      <c r="D340" s="16">
        <v>302.75</v>
      </c>
      <c r="E340" s="16">
        <v>178.024</v>
      </c>
      <c r="F340" s="43">
        <v>15.381</v>
      </c>
      <c r="G340" s="16"/>
      <c r="H340" s="43"/>
      <c r="I340" s="69" t="s">
        <v>40</v>
      </c>
      <c r="M340" s="17"/>
      <c r="N340" s="17"/>
      <c r="O340" s="11"/>
    </row>
    <row r="341" spans="1:15" ht="24">
      <c r="A341" s="11"/>
      <c r="B341" s="10">
        <v>13</v>
      </c>
      <c r="C341" s="180">
        <v>38208</v>
      </c>
      <c r="D341" s="16">
        <v>302.53</v>
      </c>
      <c r="E341" s="16">
        <v>112.459</v>
      </c>
      <c r="F341" s="43">
        <v>9.716</v>
      </c>
      <c r="G341" s="16">
        <v>238.433</v>
      </c>
      <c r="H341" s="43">
        <v>2316.727</v>
      </c>
      <c r="I341" s="69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80">
        <v>38218</v>
      </c>
      <c r="D342" s="16">
        <v>302.51</v>
      </c>
      <c r="E342" s="16">
        <v>113.164</v>
      </c>
      <c r="F342" s="43">
        <v>9.777</v>
      </c>
      <c r="G342" s="16">
        <v>201.867</v>
      </c>
      <c r="H342" s="43">
        <v>1973.725</v>
      </c>
      <c r="I342" s="69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80">
        <v>38224</v>
      </c>
      <c r="D343" s="16">
        <v>302.34</v>
      </c>
      <c r="E343" s="16">
        <v>80.13</v>
      </c>
      <c r="F343" s="43">
        <v>6.923</v>
      </c>
      <c r="G343" s="16">
        <v>582.767</v>
      </c>
      <c r="H343" s="43">
        <v>4034.629</v>
      </c>
      <c r="I343" s="69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80">
        <v>38337</v>
      </c>
      <c r="D344" s="16">
        <v>301.78</v>
      </c>
      <c r="E344" s="16">
        <v>16.657</v>
      </c>
      <c r="F344" s="43">
        <v>1.439</v>
      </c>
      <c r="G344" s="16">
        <v>58.17</v>
      </c>
      <c r="H344" s="43">
        <v>83.716</v>
      </c>
      <c r="I344" s="69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80">
        <v>38345</v>
      </c>
      <c r="D345" s="16">
        <v>301.74</v>
      </c>
      <c r="E345" s="16">
        <v>10.884</v>
      </c>
      <c r="F345" s="43">
        <v>0.94</v>
      </c>
      <c r="G345" s="16">
        <v>63.007</v>
      </c>
      <c r="H345" s="43">
        <v>59.25</v>
      </c>
      <c r="I345" s="69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80">
        <v>38350</v>
      </c>
      <c r="D346" s="16">
        <v>301.73</v>
      </c>
      <c r="E346" s="16">
        <v>10.123</v>
      </c>
      <c r="F346" s="43">
        <v>0.875</v>
      </c>
      <c r="G346" s="16">
        <v>47.7</v>
      </c>
      <c r="H346" s="43">
        <v>41.72</v>
      </c>
      <c r="I346" s="69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183">
        <v>38357</v>
      </c>
      <c r="D347" s="16">
        <v>301.71</v>
      </c>
      <c r="E347" s="16">
        <v>12.646</v>
      </c>
      <c r="F347" s="43">
        <v>1.093</v>
      </c>
      <c r="G347" s="16">
        <v>18.81</v>
      </c>
      <c r="H347" s="43">
        <v>20.552</v>
      </c>
      <c r="I347" s="69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183">
        <v>38373</v>
      </c>
      <c r="D348" s="16">
        <v>301.74</v>
      </c>
      <c r="E348" s="16">
        <v>22.309</v>
      </c>
      <c r="F348" s="43">
        <v>1.927</v>
      </c>
      <c r="G348" s="16">
        <v>167.303</v>
      </c>
      <c r="H348" s="43">
        <v>322.477</v>
      </c>
      <c r="I348" s="69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183">
        <v>38377</v>
      </c>
      <c r="D349" s="16">
        <v>301.75</v>
      </c>
      <c r="E349" s="16">
        <v>22.316</v>
      </c>
      <c r="F349" s="43">
        <v>1.928</v>
      </c>
      <c r="G349" s="16">
        <v>50.383</v>
      </c>
      <c r="H349" s="43">
        <v>97.144</v>
      </c>
      <c r="I349" s="69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183">
        <v>38392</v>
      </c>
      <c r="D350" s="16">
        <v>301.77</v>
      </c>
      <c r="E350" s="16">
        <v>16.409</v>
      </c>
      <c r="F350" s="43">
        <v>1.418</v>
      </c>
      <c r="G350" s="16">
        <v>20.093</v>
      </c>
      <c r="H350" s="43">
        <v>28.487</v>
      </c>
      <c r="I350" s="69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183">
        <v>38405</v>
      </c>
      <c r="D351" s="16">
        <v>301.71</v>
      </c>
      <c r="E351" s="16">
        <v>12.91</v>
      </c>
      <c r="F351" s="43">
        <v>1.115</v>
      </c>
      <c r="G351" s="16">
        <v>82.693</v>
      </c>
      <c r="H351" s="43">
        <v>92.238</v>
      </c>
      <c r="I351" s="69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183">
        <v>38408</v>
      </c>
      <c r="D352" s="16">
        <v>301.75</v>
      </c>
      <c r="E352" s="16">
        <v>11.635</v>
      </c>
      <c r="F352" s="43">
        <v>1.005</v>
      </c>
      <c r="G352" s="16">
        <v>44.98</v>
      </c>
      <c r="H352" s="43">
        <v>45.217</v>
      </c>
      <c r="I352" s="69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183">
        <v>38421</v>
      </c>
      <c r="D353" s="16">
        <v>301.83</v>
      </c>
      <c r="E353" s="16">
        <v>20.885</v>
      </c>
      <c r="F353" s="43">
        <v>1.804</v>
      </c>
      <c r="G353" s="16">
        <v>117.627</v>
      </c>
      <c r="H353" s="43">
        <v>212.253</v>
      </c>
      <c r="I353" s="69" t="s">
        <v>107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183">
        <v>38429</v>
      </c>
      <c r="D354" s="16">
        <v>301.83</v>
      </c>
      <c r="E354" s="16">
        <v>18.733</v>
      </c>
      <c r="F354" s="43">
        <v>1.619</v>
      </c>
      <c r="G354" s="16">
        <v>59.08</v>
      </c>
      <c r="H354" s="43">
        <v>95.623</v>
      </c>
      <c r="I354" s="69" t="s">
        <v>108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38"/>
      <c r="B355" s="39">
        <v>27</v>
      </c>
      <c r="C355" s="184">
        <v>38434</v>
      </c>
      <c r="D355" s="40">
        <v>301.83</v>
      </c>
      <c r="E355" s="40">
        <v>25.503</v>
      </c>
      <c r="F355" s="46">
        <v>2.203</v>
      </c>
      <c r="G355" s="40">
        <v>89.417</v>
      </c>
      <c r="H355" s="46">
        <v>197.026</v>
      </c>
      <c r="I355" s="70" t="s">
        <v>109</v>
      </c>
      <c r="J355" s="40">
        <v>85.52</v>
      </c>
      <c r="K355" s="40">
        <v>97.51</v>
      </c>
      <c r="L355" s="40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83">
        <v>38475</v>
      </c>
      <c r="D356" s="16">
        <v>301.95</v>
      </c>
      <c r="E356" s="16">
        <v>25.945</v>
      </c>
      <c r="F356" s="43">
        <f t="shared" si="31"/>
        <v>2.241648</v>
      </c>
      <c r="G356" s="16">
        <f aca="true" t="shared" si="36" ref="G356:G394">+AVERAGE(J356:L356)</f>
        <v>69.14</v>
      </c>
      <c r="H356" s="43">
        <f aca="true" t="shared" si="37" ref="H356:H419">G356*F356</f>
        <v>154.98754272</v>
      </c>
      <c r="I356" s="69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183">
        <v>38481</v>
      </c>
      <c r="D357" s="16">
        <v>301.99</v>
      </c>
      <c r="E357" s="16">
        <v>31.135</v>
      </c>
      <c r="F357" s="43">
        <f t="shared" si="31"/>
        <v>2.6900640000000005</v>
      </c>
      <c r="G357" s="16">
        <f t="shared" si="36"/>
        <v>62.26</v>
      </c>
      <c r="H357" s="43">
        <f t="shared" si="37"/>
        <v>167.48338464000003</v>
      </c>
      <c r="I357" s="69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183">
        <v>38489</v>
      </c>
      <c r="D358" s="16">
        <v>301.96</v>
      </c>
      <c r="E358" s="16">
        <v>31.135</v>
      </c>
      <c r="F358" s="43">
        <f t="shared" si="31"/>
        <v>2.6900640000000005</v>
      </c>
      <c r="G358" s="16">
        <f t="shared" si="36"/>
        <v>176.20000000000002</v>
      </c>
      <c r="H358" s="43">
        <f t="shared" si="37"/>
        <v>473.98927680000014</v>
      </c>
      <c r="I358" s="69" t="s">
        <v>110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183">
        <v>38505</v>
      </c>
      <c r="D359" s="16">
        <v>302.11</v>
      </c>
      <c r="E359" s="16">
        <v>52.722</v>
      </c>
      <c r="F359" s="43">
        <f t="shared" si="31"/>
        <v>4.5551808000000005</v>
      </c>
      <c r="G359" s="16">
        <f t="shared" si="36"/>
        <v>251.5666666666667</v>
      </c>
      <c r="H359" s="43">
        <f t="shared" si="37"/>
        <v>1145.9316499200002</v>
      </c>
      <c r="I359" s="69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183">
        <v>38511</v>
      </c>
      <c r="D360" s="16">
        <v>302.01</v>
      </c>
      <c r="E360" s="16">
        <v>33.8</v>
      </c>
      <c r="F360" s="43">
        <f t="shared" si="31"/>
        <v>2.92032</v>
      </c>
      <c r="G360" s="16">
        <f t="shared" si="36"/>
        <v>315.03333333333336</v>
      </c>
      <c r="H360" s="43">
        <f t="shared" si="37"/>
        <v>919.998144</v>
      </c>
      <c r="I360" s="69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183">
        <v>38517</v>
      </c>
      <c r="D361" s="16">
        <v>301.92</v>
      </c>
      <c r="E361" s="16">
        <v>31.059</v>
      </c>
      <c r="F361" s="43">
        <f aca="true" t="shared" si="39" ref="F361:F425">E361*0.0864</f>
        <v>2.6834976000000004</v>
      </c>
      <c r="G361" s="16">
        <f t="shared" si="36"/>
        <v>209.62666666666667</v>
      </c>
      <c r="H361" s="43">
        <f t="shared" si="37"/>
        <v>562.532656896</v>
      </c>
      <c r="I361" s="69" t="s">
        <v>111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183">
        <v>38538</v>
      </c>
      <c r="D362" s="16">
        <v>1.31</v>
      </c>
      <c r="E362" s="16">
        <v>17.194</v>
      </c>
      <c r="F362" s="43">
        <f t="shared" si="39"/>
        <v>1.4855616</v>
      </c>
      <c r="G362" s="16">
        <f t="shared" si="36"/>
        <v>87.00999999999999</v>
      </c>
      <c r="H362" s="43">
        <f t="shared" si="37"/>
        <v>129.25871481599998</v>
      </c>
      <c r="I362" s="69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183">
        <v>38546</v>
      </c>
      <c r="D363" s="16">
        <v>1.35</v>
      </c>
      <c r="E363" s="16">
        <v>25.522</v>
      </c>
      <c r="F363" s="43">
        <f t="shared" si="39"/>
        <v>2.2051008</v>
      </c>
      <c r="G363" s="16">
        <f t="shared" si="36"/>
        <v>108.70666666666666</v>
      </c>
      <c r="H363" s="43">
        <f t="shared" si="37"/>
        <v>239.70915763199997</v>
      </c>
      <c r="I363" s="69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183">
        <v>38552</v>
      </c>
      <c r="D364" s="16">
        <v>1.6</v>
      </c>
      <c r="E364" s="16">
        <v>54.77</v>
      </c>
      <c r="F364" s="43">
        <f t="shared" si="39"/>
        <v>4.732128</v>
      </c>
      <c r="G364" s="16">
        <f t="shared" si="36"/>
        <v>354.3333333333333</v>
      </c>
      <c r="H364" s="43">
        <f t="shared" si="37"/>
        <v>1676.750688</v>
      </c>
      <c r="I364" s="69" t="s">
        <v>112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183">
        <v>38568</v>
      </c>
      <c r="D365" s="16">
        <v>1.72</v>
      </c>
      <c r="E365" s="16">
        <v>84.14</v>
      </c>
      <c r="F365" s="43">
        <f t="shared" si="39"/>
        <v>7.269696000000001</v>
      </c>
      <c r="G365" s="16">
        <f t="shared" si="36"/>
        <v>213.23333333333335</v>
      </c>
      <c r="H365" s="43">
        <f t="shared" si="37"/>
        <v>1550.1415104000002</v>
      </c>
      <c r="I365" s="69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183">
        <v>38578</v>
      </c>
      <c r="D366" s="16">
        <v>4.83</v>
      </c>
      <c r="E366" s="16">
        <v>818.83</v>
      </c>
      <c r="F366" s="43">
        <f t="shared" si="39"/>
        <v>70.74691200000001</v>
      </c>
      <c r="G366" s="16">
        <f t="shared" si="36"/>
        <v>1294.3333333333333</v>
      </c>
      <c r="H366" s="43">
        <f t="shared" si="37"/>
        <v>91570.08643200001</v>
      </c>
      <c r="I366" s="69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183">
        <v>38581</v>
      </c>
      <c r="D367" s="16">
        <v>2.62</v>
      </c>
      <c r="E367" s="16">
        <v>223.749</v>
      </c>
      <c r="F367" s="43">
        <f t="shared" si="39"/>
        <v>19.3319136</v>
      </c>
      <c r="G367" s="16">
        <f t="shared" si="36"/>
        <v>508.83333333333326</v>
      </c>
      <c r="H367" s="43">
        <f t="shared" si="37"/>
        <v>9836.722036799998</v>
      </c>
      <c r="I367" s="69" t="s">
        <v>113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183">
        <v>38596</v>
      </c>
      <c r="D368" s="16">
        <v>302.37</v>
      </c>
      <c r="E368" s="16">
        <v>104.272</v>
      </c>
      <c r="F368" s="43">
        <f t="shared" si="39"/>
        <v>9.0091008</v>
      </c>
      <c r="G368" s="16"/>
      <c r="H368" s="43"/>
      <c r="I368" s="69" t="s">
        <v>114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183">
        <v>38608</v>
      </c>
      <c r="D369" s="16">
        <v>304.2</v>
      </c>
      <c r="E369" s="16">
        <v>404.246</v>
      </c>
      <c r="F369" s="43">
        <f t="shared" si="39"/>
        <v>34.9268544</v>
      </c>
      <c r="G369" s="16"/>
      <c r="H369" s="43"/>
      <c r="I369" s="69" t="s">
        <v>115</v>
      </c>
      <c r="M369" s="17"/>
      <c r="N369" s="17"/>
      <c r="O369" s="11"/>
    </row>
    <row r="370" spans="1:15" ht="24">
      <c r="A370" s="11"/>
      <c r="B370" s="82">
        <f t="shared" si="38"/>
        <v>15</v>
      </c>
      <c r="C370" s="185">
        <v>38617</v>
      </c>
      <c r="D370" s="83">
        <v>304.51</v>
      </c>
      <c r="E370" s="83">
        <v>489.887</v>
      </c>
      <c r="F370" s="89">
        <f t="shared" si="39"/>
        <v>42.326236800000004</v>
      </c>
      <c r="G370" s="83"/>
      <c r="H370" s="43"/>
      <c r="I370" s="90" t="s">
        <v>116</v>
      </c>
      <c r="J370" s="83"/>
      <c r="K370" s="83"/>
      <c r="L370" s="83"/>
      <c r="M370" s="17"/>
      <c r="N370" s="17"/>
      <c r="O370" s="11"/>
    </row>
    <row r="371" spans="1:15" ht="24">
      <c r="A371" s="11"/>
      <c r="B371" s="10">
        <v>1</v>
      </c>
      <c r="C371" s="183">
        <v>38846</v>
      </c>
      <c r="D371" s="16">
        <v>302.37</v>
      </c>
      <c r="E371" s="16">
        <v>102.073</v>
      </c>
      <c r="F371" s="43">
        <f t="shared" si="39"/>
        <v>8.8191072</v>
      </c>
      <c r="G371" s="16">
        <v>99.58</v>
      </c>
      <c r="H371" s="43">
        <f t="shared" si="37"/>
        <v>878.2066949759999</v>
      </c>
      <c r="I371" s="69" t="s">
        <v>117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183">
        <v>38889</v>
      </c>
      <c r="D372" s="16">
        <v>302.3</v>
      </c>
      <c r="E372" s="16">
        <v>101.967</v>
      </c>
      <c r="F372" s="43">
        <f t="shared" si="39"/>
        <v>8.8099488</v>
      </c>
      <c r="G372" s="16">
        <v>131.3</v>
      </c>
      <c r="H372" s="43">
        <f t="shared" si="37"/>
        <v>1156.7462774400003</v>
      </c>
      <c r="I372" s="69" t="s">
        <v>110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183">
        <v>38903</v>
      </c>
      <c r="D373" s="16">
        <v>300.5</v>
      </c>
      <c r="E373" s="16">
        <v>30.665</v>
      </c>
      <c r="F373" s="43">
        <f t="shared" si="39"/>
        <v>2.6494560000000003</v>
      </c>
      <c r="G373" s="16">
        <v>1108.667</v>
      </c>
      <c r="H373" s="43">
        <f t="shared" si="37"/>
        <v>2937.364435152</v>
      </c>
      <c r="I373" s="69" t="s">
        <v>118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183">
        <v>38913</v>
      </c>
      <c r="D374" s="16">
        <v>300.5</v>
      </c>
      <c r="E374" s="16">
        <v>41.701</v>
      </c>
      <c r="F374" s="43">
        <f t="shared" si="39"/>
        <v>3.6029664</v>
      </c>
      <c r="G374" s="16">
        <v>159.033</v>
      </c>
      <c r="H374" s="43">
        <f t="shared" si="37"/>
        <v>572.9905554912</v>
      </c>
      <c r="I374" s="69" t="s">
        <v>119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48">
        <v>5</v>
      </c>
      <c r="C375" s="186">
        <v>38926</v>
      </c>
      <c r="D375" s="49">
        <v>300.5</v>
      </c>
      <c r="E375" s="49">
        <v>171.641</v>
      </c>
      <c r="F375" s="50">
        <f t="shared" si="39"/>
        <v>14.8297824</v>
      </c>
      <c r="G375" s="49">
        <v>452.467</v>
      </c>
      <c r="H375" s="43">
        <f t="shared" si="37"/>
        <v>6709.987153180799</v>
      </c>
      <c r="I375" s="74" t="s">
        <v>111</v>
      </c>
      <c r="J375" s="49">
        <v>453.6</v>
      </c>
      <c r="K375" s="49">
        <v>443.4</v>
      </c>
      <c r="L375" s="49">
        <v>460.4</v>
      </c>
      <c r="M375" s="17"/>
      <c r="N375" s="17"/>
      <c r="O375" s="11"/>
    </row>
    <row r="376" spans="1:15" ht="24">
      <c r="A376" s="11"/>
      <c r="B376" s="10">
        <v>1</v>
      </c>
      <c r="C376" s="183">
        <v>39175</v>
      </c>
      <c r="D376" s="16">
        <v>302.06</v>
      </c>
      <c r="E376" s="16">
        <v>18.827</v>
      </c>
      <c r="F376" s="43">
        <f t="shared" si="39"/>
        <v>1.6266528000000002</v>
      </c>
      <c r="G376" s="16">
        <v>61.536</v>
      </c>
      <c r="H376" s="43">
        <f t="shared" si="37"/>
        <v>100.09770670080002</v>
      </c>
      <c r="I376" s="69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183">
        <v>39210</v>
      </c>
      <c r="D377" s="16">
        <v>302.18</v>
      </c>
      <c r="E377" s="16">
        <v>45.321</v>
      </c>
      <c r="F377" s="43">
        <f t="shared" si="39"/>
        <v>3.9157344</v>
      </c>
      <c r="G377" s="16">
        <v>93.685</v>
      </c>
      <c r="H377" s="43">
        <f t="shared" si="37"/>
        <v>366.845577264</v>
      </c>
      <c r="I377" s="69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183">
        <v>39217</v>
      </c>
      <c r="D378" s="16">
        <v>302.6</v>
      </c>
      <c r="E378" s="16">
        <v>129.891</v>
      </c>
      <c r="F378" s="43">
        <f t="shared" si="39"/>
        <v>11.2225824</v>
      </c>
      <c r="G378" s="16">
        <v>210.985</v>
      </c>
      <c r="H378" s="43">
        <f t="shared" si="37"/>
        <v>2367.796547664</v>
      </c>
      <c r="I378" s="69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183">
        <v>39230</v>
      </c>
      <c r="D379" s="16">
        <v>302</v>
      </c>
      <c r="E379" s="16">
        <v>34.106</v>
      </c>
      <c r="F379" s="43">
        <f t="shared" si="39"/>
        <v>2.9467584</v>
      </c>
      <c r="G379" s="16">
        <v>57.912</v>
      </c>
      <c r="H379" s="43">
        <f t="shared" si="37"/>
        <v>170.6526724608</v>
      </c>
      <c r="I379" s="69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183">
        <v>39238</v>
      </c>
      <c r="D380" s="16">
        <v>302.18</v>
      </c>
      <c r="E380" s="16">
        <v>60.302</v>
      </c>
      <c r="F380" s="43">
        <f t="shared" si="39"/>
        <v>5.2100928</v>
      </c>
      <c r="G380" s="16">
        <f t="shared" si="36"/>
        <v>318.98966666666666</v>
      </c>
      <c r="H380" s="43">
        <f t="shared" si="37"/>
        <v>1661.9657655744</v>
      </c>
      <c r="I380" s="69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183">
        <v>39248</v>
      </c>
      <c r="D381" s="16">
        <v>302.26</v>
      </c>
      <c r="E381" s="16">
        <v>70.637</v>
      </c>
      <c r="F381" s="43">
        <f t="shared" si="39"/>
        <v>6.1030368</v>
      </c>
      <c r="G381" s="16">
        <f t="shared" si="36"/>
        <v>168.83</v>
      </c>
      <c r="H381" s="43">
        <f t="shared" si="37"/>
        <v>1030.375702944</v>
      </c>
      <c r="I381" s="69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183">
        <v>39259</v>
      </c>
      <c r="D382" s="16">
        <v>301.99</v>
      </c>
      <c r="E382" s="16">
        <v>26.663</v>
      </c>
      <c r="F382" s="43">
        <f t="shared" si="39"/>
        <v>2.3036832</v>
      </c>
      <c r="G382" s="16">
        <f t="shared" si="36"/>
        <v>204.26566666666668</v>
      </c>
      <c r="H382" s="43">
        <f t="shared" si="37"/>
        <v>470.56338463680004</v>
      </c>
      <c r="I382" s="10" t="s">
        <v>120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183">
        <v>39269</v>
      </c>
      <c r="D383" s="16">
        <v>300.96</v>
      </c>
      <c r="E383" s="16">
        <v>33.285</v>
      </c>
      <c r="F383" s="43">
        <f t="shared" si="39"/>
        <v>2.8758239999999997</v>
      </c>
      <c r="G383" s="16">
        <f t="shared" si="36"/>
        <v>62.10066666666666</v>
      </c>
      <c r="H383" s="43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183">
        <v>39281</v>
      </c>
      <c r="D384" s="16">
        <v>300.9</v>
      </c>
      <c r="E384" s="16">
        <v>25.072</v>
      </c>
      <c r="F384" s="43">
        <f t="shared" si="39"/>
        <v>2.1662208</v>
      </c>
      <c r="G384" s="16">
        <f t="shared" si="36"/>
        <v>42.99166666666667</v>
      </c>
      <c r="H384" s="43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183">
        <v>39292</v>
      </c>
      <c r="D385" s="16">
        <v>300.95</v>
      </c>
      <c r="E385" s="16">
        <v>32.966</v>
      </c>
      <c r="F385" s="43">
        <f t="shared" si="39"/>
        <v>2.8482624000000003</v>
      </c>
      <c r="G385" s="16">
        <f t="shared" si="36"/>
        <v>72.96566666666666</v>
      </c>
      <c r="H385" s="43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183">
        <v>39299</v>
      </c>
      <c r="D386" s="16">
        <v>302.04</v>
      </c>
      <c r="E386" s="16">
        <v>42.08</v>
      </c>
      <c r="F386" s="43">
        <f t="shared" si="39"/>
        <v>3.635712</v>
      </c>
      <c r="G386" s="16">
        <f t="shared" si="36"/>
        <v>257.498</v>
      </c>
      <c r="H386" s="43">
        <f t="shared" si="37"/>
        <v>936.188568576</v>
      </c>
      <c r="I386" s="10" t="s">
        <v>121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183">
        <v>39307</v>
      </c>
      <c r="D387" s="16">
        <v>301.95</v>
      </c>
      <c r="E387" s="51">
        <v>32.746</v>
      </c>
      <c r="F387" s="43">
        <f t="shared" si="39"/>
        <v>2.8292544000000004</v>
      </c>
      <c r="G387" s="16">
        <f t="shared" si="36"/>
        <v>227.81500000000003</v>
      </c>
      <c r="H387" s="43">
        <f t="shared" si="37"/>
        <v>644.5465911360002</v>
      </c>
      <c r="I387" s="10" t="s">
        <v>122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183">
        <v>39318</v>
      </c>
      <c r="D388" s="16">
        <v>302.15</v>
      </c>
      <c r="E388" s="51">
        <v>59.111</v>
      </c>
      <c r="F388" s="43">
        <f t="shared" si="39"/>
        <v>5.1071904</v>
      </c>
      <c r="G388" s="16">
        <f t="shared" si="36"/>
        <v>187.31933333333333</v>
      </c>
      <c r="H388" s="43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183">
        <v>39333</v>
      </c>
      <c r="D389" s="16">
        <v>302.5</v>
      </c>
      <c r="E389" s="51">
        <v>118.249</v>
      </c>
      <c r="F389" s="43">
        <f t="shared" si="39"/>
        <v>10.2167136</v>
      </c>
      <c r="G389" s="16">
        <f t="shared" si="36"/>
        <v>369.1193333333333</v>
      </c>
      <c r="H389" s="43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183">
        <v>39342</v>
      </c>
      <c r="D390" s="16">
        <v>302.2</v>
      </c>
      <c r="E390" s="51">
        <v>62.853</v>
      </c>
      <c r="F390" s="43">
        <f t="shared" si="39"/>
        <v>5.430499200000001</v>
      </c>
      <c r="G390" s="16">
        <f t="shared" si="36"/>
        <v>69.18400000000001</v>
      </c>
      <c r="H390" s="43">
        <f t="shared" si="37"/>
        <v>375.70365665280013</v>
      </c>
      <c r="I390" s="10" t="s">
        <v>123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183">
        <v>39350</v>
      </c>
      <c r="D391" s="16">
        <v>301.97</v>
      </c>
      <c r="E391" s="51">
        <v>37.962</v>
      </c>
      <c r="F391" s="43">
        <f t="shared" si="39"/>
        <v>3.2799168000000005</v>
      </c>
      <c r="G391" s="16">
        <f t="shared" si="36"/>
        <v>81.58999999999999</v>
      </c>
      <c r="H391" s="43">
        <f t="shared" si="37"/>
        <v>267.608411712</v>
      </c>
      <c r="I391" s="10" t="s">
        <v>124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183">
        <v>39359</v>
      </c>
      <c r="D392" s="16">
        <v>301.98</v>
      </c>
      <c r="E392" s="51">
        <v>42.538</v>
      </c>
      <c r="F392" s="43">
        <f t="shared" si="39"/>
        <v>3.6752832</v>
      </c>
      <c r="G392" s="16">
        <f t="shared" si="36"/>
        <v>97.91733333333333</v>
      </c>
      <c r="H392" s="43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183">
        <v>39371</v>
      </c>
      <c r="D393" s="16">
        <v>302.28</v>
      </c>
      <c r="E393" s="51">
        <v>72.96</v>
      </c>
      <c r="F393" s="43">
        <f t="shared" si="39"/>
        <v>6.303744</v>
      </c>
      <c r="G393" s="16">
        <f t="shared" si="36"/>
        <v>60.718333333333334</v>
      </c>
      <c r="H393" s="43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183">
        <v>39384</v>
      </c>
      <c r="D394" s="16">
        <v>301.91</v>
      </c>
      <c r="E394" s="51">
        <v>33.885</v>
      </c>
      <c r="F394" s="43">
        <f t="shared" si="39"/>
        <v>2.927664</v>
      </c>
      <c r="G394" s="16">
        <f t="shared" si="36"/>
        <v>50.072</v>
      </c>
      <c r="H394" s="43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183">
        <v>39391</v>
      </c>
      <c r="D395" s="16">
        <v>302.47</v>
      </c>
      <c r="E395" s="51">
        <v>124.927</v>
      </c>
      <c r="F395" s="43">
        <f t="shared" si="39"/>
        <v>10.7936928</v>
      </c>
      <c r="G395" s="16">
        <f aca="true" t="shared" si="40" ref="G395:G402">+AVERAGE(J395:L395)</f>
        <v>266.17766666666665</v>
      </c>
      <c r="H395" s="43">
        <f t="shared" si="37"/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183">
        <v>39402</v>
      </c>
      <c r="D396" s="16">
        <v>301.97</v>
      </c>
      <c r="E396" s="16">
        <v>36.307</v>
      </c>
      <c r="F396" s="43">
        <f t="shared" si="39"/>
        <v>3.1369248000000005</v>
      </c>
      <c r="G396" s="16">
        <f t="shared" si="40"/>
        <v>44.719</v>
      </c>
      <c r="H396" s="43">
        <f t="shared" si="37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48">
        <f t="shared" si="38"/>
        <v>22</v>
      </c>
      <c r="C397" s="186">
        <v>39416</v>
      </c>
      <c r="D397" s="49">
        <v>301.9</v>
      </c>
      <c r="E397" s="49">
        <v>30.174</v>
      </c>
      <c r="F397" s="50">
        <f t="shared" si="39"/>
        <v>2.6070336000000003</v>
      </c>
      <c r="G397" s="49">
        <f t="shared" si="40"/>
        <v>40.42433333333334</v>
      </c>
      <c r="H397" s="43">
        <f t="shared" si="37"/>
        <v>105.38759525760003</v>
      </c>
      <c r="I397" s="48" t="s">
        <v>46</v>
      </c>
      <c r="J397" s="49">
        <v>41.775</v>
      </c>
      <c r="K397" s="49">
        <v>49.292</v>
      </c>
      <c r="L397" s="49">
        <v>30.206</v>
      </c>
      <c r="M397" s="17"/>
      <c r="N397" s="17"/>
      <c r="O397" s="11"/>
    </row>
    <row r="398" spans="1:15" ht="24">
      <c r="A398" s="11"/>
      <c r="B398" s="10">
        <v>1</v>
      </c>
      <c r="C398" s="183">
        <v>39540</v>
      </c>
      <c r="D398" s="16">
        <v>301.78</v>
      </c>
      <c r="E398" s="16">
        <v>16.981</v>
      </c>
      <c r="F398" s="43">
        <f t="shared" si="39"/>
        <v>1.4671584000000002</v>
      </c>
      <c r="G398" s="16">
        <f t="shared" si="40"/>
        <v>37.583</v>
      </c>
      <c r="H398" s="43">
        <f t="shared" si="37"/>
        <v>55.140214147200005</v>
      </c>
      <c r="I398" s="75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183">
        <v>39548</v>
      </c>
      <c r="D399" s="16">
        <v>301.8</v>
      </c>
      <c r="E399" s="16">
        <v>18.524</v>
      </c>
      <c r="F399" s="43">
        <f t="shared" si="39"/>
        <v>1.6004736000000002</v>
      </c>
      <c r="G399" s="16">
        <f t="shared" si="40"/>
        <v>56.85033333333333</v>
      </c>
      <c r="H399" s="43">
        <f t="shared" si="37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183">
        <v>39560</v>
      </c>
      <c r="D400" s="16">
        <v>301.63</v>
      </c>
      <c r="E400" s="16">
        <v>6.221</v>
      </c>
      <c r="F400" s="43">
        <f t="shared" si="39"/>
        <v>0.5374944</v>
      </c>
      <c r="G400" s="16">
        <f t="shared" si="40"/>
        <v>55.30566666666666</v>
      </c>
      <c r="H400" s="43">
        <f t="shared" si="37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183">
        <v>39570</v>
      </c>
      <c r="D401" s="16">
        <v>301.96</v>
      </c>
      <c r="E401" s="16">
        <v>43.018</v>
      </c>
      <c r="F401" s="43">
        <f t="shared" si="39"/>
        <v>3.7167552</v>
      </c>
      <c r="G401" s="16">
        <f t="shared" si="40"/>
        <v>55.20733333333334</v>
      </c>
      <c r="H401" s="43">
        <f t="shared" si="37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183">
        <v>39589</v>
      </c>
      <c r="D402" s="16">
        <v>301.95</v>
      </c>
      <c r="E402" s="16">
        <v>41.901</v>
      </c>
      <c r="F402" s="43">
        <f t="shared" si="39"/>
        <v>3.6202464000000005</v>
      </c>
      <c r="G402" s="16">
        <f t="shared" si="40"/>
        <v>63.61633333333333</v>
      </c>
      <c r="H402" s="43">
        <f t="shared" si="37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183">
        <v>39594</v>
      </c>
      <c r="D403" s="16">
        <v>301.86</v>
      </c>
      <c r="E403" s="16">
        <v>28.165</v>
      </c>
      <c r="F403" s="43">
        <f t="shared" si="39"/>
        <v>2.433456</v>
      </c>
      <c r="G403" s="16">
        <f>+AVERAGE(J403:L403)</f>
        <v>55.99033333333333</v>
      </c>
      <c r="H403" s="43">
        <f t="shared" si="37"/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183">
        <v>39603</v>
      </c>
      <c r="D404" s="16">
        <v>301.86</v>
      </c>
      <c r="E404" s="16">
        <v>26.833</v>
      </c>
      <c r="F404" s="43">
        <f t="shared" si="39"/>
        <v>2.3183712</v>
      </c>
      <c r="G404" s="16">
        <f>+AVERAGE(J404:L404)</f>
        <v>112.42733333333335</v>
      </c>
      <c r="H404" s="43">
        <f t="shared" si="37"/>
        <v>260.64829169280006</v>
      </c>
      <c r="I404" s="10" t="s">
        <v>120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183">
        <v>39615</v>
      </c>
      <c r="D405" s="16">
        <v>301.8</v>
      </c>
      <c r="E405" s="16">
        <v>22.523</v>
      </c>
      <c r="F405" s="43">
        <f t="shared" si="39"/>
        <v>1.9459872</v>
      </c>
      <c r="G405" s="16">
        <f aca="true" t="shared" si="41" ref="G405:G417">+AVERAGE(J405:L405)</f>
        <v>75.574</v>
      </c>
      <c r="H405" s="43">
        <f t="shared" si="37"/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183">
        <v>39629</v>
      </c>
      <c r="D406" s="16">
        <v>301.69</v>
      </c>
      <c r="E406" s="16">
        <v>12.206</v>
      </c>
      <c r="F406" s="43">
        <f t="shared" si="39"/>
        <v>1.0545984</v>
      </c>
      <c r="G406" s="16">
        <f t="shared" si="41"/>
        <v>95.882</v>
      </c>
      <c r="H406" s="43">
        <f t="shared" si="37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183">
        <v>39633</v>
      </c>
      <c r="D407" s="16">
        <v>301.84</v>
      </c>
      <c r="E407" s="16">
        <v>25.604</v>
      </c>
      <c r="F407" s="43">
        <f t="shared" si="39"/>
        <v>2.2121856</v>
      </c>
      <c r="G407" s="16">
        <f t="shared" si="41"/>
        <v>625.4953333333334</v>
      </c>
      <c r="H407" s="43">
        <f t="shared" si="37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183">
        <v>39645</v>
      </c>
      <c r="D408" s="16">
        <v>301.76</v>
      </c>
      <c r="E408" s="16">
        <v>16.627</v>
      </c>
      <c r="F408" s="43">
        <f t="shared" si="39"/>
        <v>1.4365728</v>
      </c>
      <c r="G408" s="16">
        <f t="shared" si="41"/>
        <v>127.14833333333333</v>
      </c>
      <c r="H408" s="43">
        <f t="shared" si="37"/>
        <v>182.657837232</v>
      </c>
      <c r="I408" s="10" t="s">
        <v>121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183">
        <v>39658</v>
      </c>
      <c r="D409" s="16">
        <v>302.33</v>
      </c>
      <c r="E409" s="16">
        <v>38.835</v>
      </c>
      <c r="F409" s="43">
        <f t="shared" si="39"/>
        <v>3.355344</v>
      </c>
      <c r="G409" s="16">
        <f t="shared" si="41"/>
        <v>149.696</v>
      </c>
      <c r="H409" s="43">
        <f t="shared" si="37"/>
        <v>502.281575424</v>
      </c>
      <c r="I409" s="10" t="s">
        <v>122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183">
        <v>39664</v>
      </c>
      <c r="D410" s="16">
        <v>302.33</v>
      </c>
      <c r="E410" s="16">
        <v>100.646</v>
      </c>
      <c r="F410" s="43">
        <f t="shared" si="39"/>
        <v>8.6958144</v>
      </c>
      <c r="G410" s="16">
        <f t="shared" si="41"/>
        <v>143.61866666666666</v>
      </c>
      <c r="H410" s="43">
        <f t="shared" si="37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183">
        <v>39673</v>
      </c>
      <c r="D411" s="16">
        <v>302.26</v>
      </c>
      <c r="E411" s="16">
        <v>93.735</v>
      </c>
      <c r="F411" s="43">
        <f t="shared" si="39"/>
        <v>8.098704</v>
      </c>
      <c r="G411" s="16">
        <f t="shared" si="41"/>
        <v>87.43066666666668</v>
      </c>
      <c r="H411" s="43">
        <f t="shared" si="37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183">
        <v>39687</v>
      </c>
      <c r="D412" s="16">
        <v>302.12</v>
      </c>
      <c r="E412" s="16">
        <v>67.414</v>
      </c>
      <c r="F412" s="43">
        <f t="shared" si="39"/>
        <v>5.8245696</v>
      </c>
      <c r="G412" s="16">
        <f t="shared" si="41"/>
        <v>68.256</v>
      </c>
      <c r="H412" s="43">
        <f t="shared" si="37"/>
        <v>397.5618226176</v>
      </c>
      <c r="I412" s="10" t="s">
        <v>123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183">
        <v>39699</v>
      </c>
      <c r="D413" s="16">
        <v>302.93</v>
      </c>
      <c r="E413" s="16">
        <v>232.044</v>
      </c>
      <c r="F413" s="43">
        <f t="shared" si="39"/>
        <v>20.0486016</v>
      </c>
      <c r="G413" s="16">
        <f t="shared" si="41"/>
        <v>603.2406666666667</v>
      </c>
      <c r="H413" s="43">
        <f t="shared" si="37"/>
        <v>12094.131794918401</v>
      </c>
      <c r="I413" s="10" t="s">
        <v>124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183">
        <v>39707</v>
      </c>
      <c r="D414" s="16">
        <v>302.72</v>
      </c>
      <c r="E414" s="16">
        <v>197.891</v>
      </c>
      <c r="F414" s="43">
        <f t="shared" si="39"/>
        <v>17.0977824</v>
      </c>
      <c r="G414" s="16">
        <f t="shared" si="41"/>
        <v>372.27199999999993</v>
      </c>
      <c r="H414" s="43">
        <f t="shared" si="37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183">
        <v>39716</v>
      </c>
      <c r="D415" s="16">
        <v>302.21</v>
      </c>
      <c r="E415" s="16">
        <v>86.407</v>
      </c>
      <c r="F415" s="43">
        <f t="shared" si="39"/>
        <v>7.4655648</v>
      </c>
      <c r="G415" s="16">
        <f t="shared" si="41"/>
        <v>265.358</v>
      </c>
      <c r="H415" s="43">
        <f t="shared" si="37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183">
        <v>39729</v>
      </c>
      <c r="D416" s="16">
        <v>302.29</v>
      </c>
      <c r="E416" s="16">
        <v>106.666</v>
      </c>
      <c r="F416" s="43">
        <f t="shared" si="39"/>
        <v>9.2159424</v>
      </c>
      <c r="G416" s="16">
        <f>+AVERAGE(J416:L416)</f>
        <v>31.294520000000002</v>
      </c>
      <c r="H416" s="43">
        <f t="shared" si="37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183">
        <v>39741</v>
      </c>
      <c r="D417" s="16">
        <v>301.88</v>
      </c>
      <c r="E417" s="16">
        <v>42.93</v>
      </c>
      <c r="F417" s="43">
        <f t="shared" si="39"/>
        <v>3.709152</v>
      </c>
      <c r="G417" s="16">
        <f t="shared" si="41"/>
        <v>45.180036666666666</v>
      </c>
      <c r="H417" s="43">
        <f t="shared" si="37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2" ref="B418:B425">+B417+1</f>
        <v>21</v>
      </c>
      <c r="C418" s="183">
        <v>39750</v>
      </c>
      <c r="D418" s="16">
        <v>302.55</v>
      </c>
      <c r="E418" s="16">
        <v>159.328</v>
      </c>
      <c r="F418" s="43">
        <f t="shared" si="39"/>
        <v>13.765939200000002</v>
      </c>
      <c r="G418" s="16">
        <f aca="true" t="shared" si="43" ref="G418:G425">+AVERAGE(J418:L418)</f>
        <v>352.26966666666675</v>
      </c>
      <c r="H418" s="43">
        <f t="shared" si="37"/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2"/>
        <v>22</v>
      </c>
      <c r="C419" s="183">
        <v>39757</v>
      </c>
      <c r="D419" s="16">
        <v>302.19</v>
      </c>
      <c r="E419" s="16">
        <v>92.237</v>
      </c>
      <c r="F419" s="43">
        <f t="shared" si="39"/>
        <v>7.9692768</v>
      </c>
      <c r="G419" s="16">
        <f t="shared" si="43"/>
        <v>44.09811333333332</v>
      </c>
      <c r="H419" s="43">
        <f t="shared" si="37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2"/>
        <v>23</v>
      </c>
      <c r="C420" s="183">
        <v>39771</v>
      </c>
      <c r="D420" s="16">
        <v>301.96</v>
      </c>
      <c r="E420" s="16">
        <v>81.292</v>
      </c>
      <c r="F420" s="43">
        <f t="shared" si="39"/>
        <v>7.023628800000001</v>
      </c>
      <c r="G420" s="16">
        <f t="shared" si="43"/>
        <v>221.5367533333333</v>
      </c>
      <c r="H420" s="43">
        <f aca="true" t="shared" si="44" ref="H420:H483">G420*F420</f>
        <v>1555.991920970496</v>
      </c>
      <c r="I420" s="10" t="s">
        <v>125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2"/>
        <v>24</v>
      </c>
      <c r="C421" s="183">
        <v>39793</v>
      </c>
      <c r="D421" s="16">
        <v>301.81</v>
      </c>
      <c r="E421" s="16">
        <v>26.309</v>
      </c>
      <c r="F421" s="43">
        <f t="shared" si="39"/>
        <v>2.2730976000000003</v>
      </c>
      <c r="G421" s="16">
        <f t="shared" si="43"/>
        <v>39.124590000000005</v>
      </c>
      <c r="H421" s="43">
        <f t="shared" si="44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2"/>
        <v>25</v>
      </c>
      <c r="C422" s="183">
        <v>39808</v>
      </c>
      <c r="D422" s="16">
        <v>301.67</v>
      </c>
      <c r="E422" s="16">
        <v>14.536</v>
      </c>
      <c r="F422" s="43">
        <f t="shared" si="39"/>
        <v>1.2559104</v>
      </c>
      <c r="G422" s="16">
        <f t="shared" si="43"/>
        <v>33.32485666666667</v>
      </c>
      <c r="H422" s="43">
        <f t="shared" si="44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2"/>
        <v>26</v>
      </c>
      <c r="C423" s="183">
        <v>39819</v>
      </c>
      <c r="D423" s="16">
        <v>301.62</v>
      </c>
      <c r="E423" s="16">
        <v>12.781</v>
      </c>
      <c r="F423" s="43">
        <f t="shared" si="39"/>
        <v>1.1042784</v>
      </c>
      <c r="G423" s="16">
        <f t="shared" si="43"/>
        <v>92.08905</v>
      </c>
      <c r="H423" s="43">
        <f t="shared" si="44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2"/>
        <v>27</v>
      </c>
      <c r="C424" s="183">
        <v>39842</v>
      </c>
      <c r="D424" s="16">
        <v>301.59</v>
      </c>
      <c r="E424" s="16">
        <v>8.529</v>
      </c>
      <c r="F424" s="43">
        <f t="shared" si="39"/>
        <v>0.7369056</v>
      </c>
      <c r="G424" s="16">
        <f t="shared" si="43"/>
        <v>116.79312333333333</v>
      </c>
      <c r="H424" s="43">
        <f t="shared" si="44"/>
        <v>86.065506625824</v>
      </c>
      <c r="I424" s="10" t="s">
        <v>126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2"/>
        <v>28</v>
      </c>
      <c r="C425" s="183">
        <v>39849</v>
      </c>
      <c r="D425" s="16">
        <v>301.62</v>
      </c>
      <c r="E425" s="16">
        <v>10.481</v>
      </c>
      <c r="F425" s="43">
        <f t="shared" si="39"/>
        <v>0.9055584</v>
      </c>
      <c r="G425" s="16">
        <f t="shared" si="43"/>
        <v>73.45654666666667</v>
      </c>
      <c r="H425" s="43">
        <f t="shared" si="44"/>
        <v>66.519192868992</v>
      </c>
      <c r="I425" s="10" t="s">
        <v>127</v>
      </c>
      <c r="J425" s="4">
        <v>72.77914</v>
      </c>
      <c r="K425" s="4">
        <v>68.27814</v>
      </c>
      <c r="L425" s="4">
        <v>79.31236</v>
      </c>
      <c r="M425" s="17"/>
      <c r="N425" s="55"/>
      <c r="O425" s="11"/>
    </row>
    <row r="426" spans="1:15" ht="24">
      <c r="A426" s="11"/>
      <c r="B426" s="10">
        <f>+B425+1</f>
        <v>29</v>
      </c>
      <c r="C426" s="183">
        <v>39867</v>
      </c>
      <c r="D426" s="16">
        <v>301.57</v>
      </c>
      <c r="E426" s="16">
        <v>8.594</v>
      </c>
      <c r="F426" s="43">
        <f aca="true" t="shared" si="45" ref="F426:F662">E426*0.0864</f>
        <v>0.7425216</v>
      </c>
      <c r="G426" s="16">
        <f aca="true" t="shared" si="46" ref="G426:G432">+AVERAGE(J426:L426)</f>
        <v>84.69873666666668</v>
      </c>
      <c r="H426" s="43">
        <f t="shared" si="44"/>
        <v>62.89064146771201</v>
      </c>
      <c r="I426" s="10" t="s">
        <v>128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183">
        <v>39876</v>
      </c>
      <c r="D427" s="16">
        <v>301.56</v>
      </c>
      <c r="E427" s="16">
        <v>9.439</v>
      </c>
      <c r="F427" s="43">
        <f t="shared" si="45"/>
        <v>0.8155296000000001</v>
      </c>
      <c r="G427" s="16">
        <f t="shared" si="46"/>
        <v>112.25067000000001</v>
      </c>
      <c r="H427" s="43">
        <f t="shared" si="44"/>
        <v>91.54374400483202</v>
      </c>
      <c r="I427" s="10" t="s">
        <v>129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61" customFormat="1" ht="24.75" thickBot="1">
      <c r="A428" s="62"/>
      <c r="B428" s="63">
        <f>+B427+1</f>
        <v>31</v>
      </c>
      <c r="C428" s="187">
        <v>39903</v>
      </c>
      <c r="D428" s="64">
        <v>301.73</v>
      </c>
      <c r="E428" s="64">
        <v>20.961</v>
      </c>
      <c r="F428" s="65">
        <f t="shared" si="45"/>
        <v>1.8110304</v>
      </c>
      <c r="G428" s="64">
        <f t="shared" si="46"/>
        <v>38.863616666666665</v>
      </c>
      <c r="H428" s="43">
        <f t="shared" si="44"/>
        <v>70.38319123728</v>
      </c>
      <c r="I428" s="63" t="s">
        <v>130</v>
      </c>
      <c r="J428" s="64">
        <v>40.89411</v>
      </c>
      <c r="K428" s="64">
        <v>37.39871</v>
      </c>
      <c r="L428" s="64">
        <v>38.29803</v>
      </c>
      <c r="M428" s="60"/>
      <c r="N428" s="60"/>
      <c r="O428" s="56"/>
    </row>
    <row r="429" spans="1:15" s="61" customFormat="1" ht="24">
      <c r="A429" s="56"/>
      <c r="B429" s="57">
        <v>1</v>
      </c>
      <c r="C429" s="188">
        <v>39911</v>
      </c>
      <c r="D429" s="58">
        <v>301.84</v>
      </c>
      <c r="E429" s="58">
        <v>27.676</v>
      </c>
      <c r="F429" s="59">
        <f t="shared" si="45"/>
        <v>2.3912064</v>
      </c>
      <c r="G429" s="58">
        <f t="shared" si="46"/>
        <v>107.96529333333335</v>
      </c>
      <c r="H429" s="43">
        <f t="shared" si="44"/>
        <v>258.1673003965441</v>
      </c>
      <c r="I429" s="76" t="s">
        <v>131</v>
      </c>
      <c r="J429" s="13">
        <v>146.35916</v>
      </c>
      <c r="K429" s="13">
        <v>75.4883</v>
      </c>
      <c r="L429" s="13">
        <v>102.04842</v>
      </c>
      <c r="M429" s="60"/>
      <c r="N429" s="60"/>
      <c r="O429" s="56"/>
    </row>
    <row r="430" spans="1:15" ht="24">
      <c r="A430" s="11"/>
      <c r="B430" s="10">
        <v>2</v>
      </c>
      <c r="C430" s="183">
        <v>39932</v>
      </c>
      <c r="D430" s="16">
        <v>301.72</v>
      </c>
      <c r="E430" s="16">
        <v>18.536</v>
      </c>
      <c r="F430" s="43">
        <f t="shared" si="45"/>
        <v>1.6015104000000002</v>
      </c>
      <c r="G430" s="16">
        <f t="shared" si="46"/>
        <v>55.94074666666666</v>
      </c>
      <c r="H430" s="43">
        <f t="shared" si="44"/>
        <v>89.589687570432</v>
      </c>
      <c r="I430" s="12" t="s">
        <v>132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183">
        <v>39942</v>
      </c>
      <c r="D431" s="16">
        <v>301.71</v>
      </c>
      <c r="E431" s="16">
        <v>17.443</v>
      </c>
      <c r="F431" s="43">
        <f t="shared" si="45"/>
        <v>1.5070752000000003</v>
      </c>
      <c r="G431" s="16">
        <f t="shared" si="46"/>
        <v>67.45574333333333</v>
      </c>
      <c r="H431" s="43">
        <f t="shared" si="44"/>
        <v>101.66087787523202</v>
      </c>
      <c r="I431" s="12" t="s">
        <v>133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183">
        <v>39951</v>
      </c>
      <c r="D432" s="16">
        <v>301.95</v>
      </c>
      <c r="E432" s="16">
        <v>35.35</v>
      </c>
      <c r="F432" s="43">
        <f t="shared" si="45"/>
        <v>3.05424</v>
      </c>
      <c r="G432" s="16">
        <f t="shared" si="46"/>
        <v>129.09815666666665</v>
      </c>
      <c r="H432" s="43">
        <f t="shared" si="44"/>
        <v>394.2967540176</v>
      </c>
      <c r="I432" s="12" t="s">
        <v>134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183">
        <v>39962</v>
      </c>
      <c r="D433" s="16">
        <v>301.66</v>
      </c>
      <c r="E433" s="16">
        <v>14.038</v>
      </c>
      <c r="F433" s="43">
        <f t="shared" si="45"/>
        <v>1.2128832</v>
      </c>
      <c r="G433" s="16">
        <f aca="true" t="shared" si="47" ref="G433:G438">+AVERAGE(J433:L433)</f>
        <v>63.85769666666667</v>
      </c>
      <c r="H433" s="43">
        <f t="shared" si="44"/>
        <v>77.451927477696</v>
      </c>
      <c r="I433" s="12" t="s">
        <v>118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183">
        <v>39967</v>
      </c>
      <c r="D434" s="16">
        <v>301.93</v>
      </c>
      <c r="E434" s="16">
        <v>43.123</v>
      </c>
      <c r="F434" s="43">
        <f t="shared" si="45"/>
        <v>3.7258272</v>
      </c>
      <c r="G434" s="16">
        <f t="shared" si="47"/>
        <v>97.70886333333333</v>
      </c>
      <c r="H434" s="43">
        <f t="shared" si="44"/>
        <v>364.04634068841597</v>
      </c>
      <c r="I434" s="12" t="s">
        <v>135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183">
        <v>39975</v>
      </c>
      <c r="D435" s="16">
        <v>301.76</v>
      </c>
      <c r="E435" s="16">
        <v>23.245</v>
      </c>
      <c r="F435" s="43">
        <f t="shared" si="45"/>
        <v>2.0083680000000004</v>
      </c>
      <c r="G435" s="16">
        <f t="shared" si="47"/>
        <v>79.53730333333333</v>
      </c>
      <c r="H435" s="43">
        <f t="shared" si="44"/>
        <v>159.74017482096002</v>
      </c>
      <c r="I435" s="12" t="s">
        <v>136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183">
        <v>39986</v>
      </c>
      <c r="D436" s="16">
        <v>301.74</v>
      </c>
      <c r="E436" s="16">
        <v>22.405</v>
      </c>
      <c r="F436" s="43">
        <f t="shared" si="45"/>
        <v>1.9357920000000002</v>
      </c>
      <c r="G436" s="16">
        <f t="shared" si="47"/>
        <v>147.40538666666666</v>
      </c>
      <c r="H436" s="43">
        <f t="shared" si="44"/>
        <v>285.34616826624</v>
      </c>
      <c r="I436" s="12" t="s">
        <v>137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183">
        <v>39996</v>
      </c>
      <c r="D437" s="16">
        <v>301.76</v>
      </c>
      <c r="E437" s="16">
        <v>26.592</v>
      </c>
      <c r="F437" s="43">
        <f t="shared" si="45"/>
        <v>2.2975488</v>
      </c>
      <c r="G437" s="16">
        <f t="shared" si="47"/>
        <v>110.60906666666666</v>
      </c>
      <c r="H437" s="43">
        <f t="shared" si="44"/>
        <v>254.12972838911998</v>
      </c>
      <c r="I437" s="10" t="s">
        <v>138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183">
        <v>40014</v>
      </c>
      <c r="D438" s="16">
        <v>301.98</v>
      </c>
      <c r="E438" s="16">
        <v>41.634</v>
      </c>
      <c r="F438" s="43">
        <f t="shared" si="45"/>
        <v>3.5971776</v>
      </c>
      <c r="G438" s="16">
        <f t="shared" si="47"/>
        <v>70.06912999999999</v>
      </c>
      <c r="H438" s="43">
        <f t="shared" si="44"/>
        <v>252.05110488748798</v>
      </c>
      <c r="I438" s="10" t="s">
        <v>139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183">
        <v>40025</v>
      </c>
      <c r="D439" s="16">
        <v>301.77</v>
      </c>
      <c r="E439" s="16">
        <v>25.624</v>
      </c>
      <c r="F439" s="43">
        <f t="shared" si="45"/>
        <v>2.2139136</v>
      </c>
      <c r="G439" s="16">
        <f aca="true" t="shared" si="48" ref="G439:G535">+AVERAGE(J439:L439)</f>
        <v>37.802749999999996</v>
      </c>
      <c r="H439" s="43">
        <f t="shared" si="44"/>
        <v>83.6920223424</v>
      </c>
      <c r="I439" s="10" t="s">
        <v>140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183">
        <v>40032</v>
      </c>
      <c r="D440" s="16">
        <v>301.64</v>
      </c>
      <c r="E440" s="16">
        <v>13.97</v>
      </c>
      <c r="F440" s="43">
        <f t="shared" si="45"/>
        <v>1.207008</v>
      </c>
      <c r="G440" s="16">
        <f t="shared" si="48"/>
        <v>75.03643333333333</v>
      </c>
      <c r="H440" s="43">
        <f t="shared" si="44"/>
        <v>90.56957532480001</v>
      </c>
      <c r="I440" s="10" t="s">
        <v>141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183">
        <v>40049</v>
      </c>
      <c r="D441" s="16">
        <v>302.22</v>
      </c>
      <c r="E441" s="16">
        <v>78.96</v>
      </c>
      <c r="F441" s="43">
        <f t="shared" si="45"/>
        <v>6.822144</v>
      </c>
      <c r="G441" s="16">
        <f t="shared" si="48"/>
        <v>200.73128333333332</v>
      </c>
      <c r="H441" s="43">
        <f t="shared" si="44"/>
        <v>1369.4177202048</v>
      </c>
      <c r="I441" s="10" t="s">
        <v>142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183">
        <v>40051</v>
      </c>
      <c r="D442" s="16">
        <v>320.52</v>
      </c>
      <c r="E442" s="16">
        <v>130.299</v>
      </c>
      <c r="F442" s="43">
        <f t="shared" si="45"/>
        <v>11.257833600000001</v>
      </c>
      <c r="G442" s="16">
        <f t="shared" si="48"/>
        <v>317.3889266666667</v>
      </c>
      <c r="H442" s="43">
        <f t="shared" si="44"/>
        <v>3573.1117228959365</v>
      </c>
      <c r="I442" s="10" t="s">
        <v>143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183">
        <v>40059</v>
      </c>
      <c r="D443" s="16">
        <v>302.14</v>
      </c>
      <c r="E443" s="16">
        <v>71.438</v>
      </c>
      <c r="F443" s="43">
        <f t="shared" si="45"/>
        <v>6.1722432000000005</v>
      </c>
      <c r="G443" s="16">
        <f t="shared" si="48"/>
        <v>145.19974333333332</v>
      </c>
      <c r="H443" s="43">
        <f t="shared" si="44"/>
        <v>896.208128430912</v>
      </c>
      <c r="I443" s="10" t="s">
        <v>144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183">
        <v>40065</v>
      </c>
      <c r="D444" s="16">
        <v>302.54</v>
      </c>
      <c r="E444" s="16">
        <v>138.195</v>
      </c>
      <c r="F444" s="16">
        <f t="shared" si="45"/>
        <v>11.940048</v>
      </c>
      <c r="G444" s="16">
        <f t="shared" si="48"/>
        <v>555.5491233333333</v>
      </c>
      <c r="H444" s="43">
        <f t="shared" si="44"/>
        <v>6633.283198957921</v>
      </c>
      <c r="I444" s="10" t="s">
        <v>145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183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43">
        <f t="shared" si="44"/>
        <v>4672.928149572096</v>
      </c>
      <c r="I445" s="10" t="s">
        <v>114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183">
        <v>40092</v>
      </c>
      <c r="D446" s="16">
        <v>302.16</v>
      </c>
      <c r="E446" s="16">
        <v>71.673</v>
      </c>
      <c r="F446" s="16">
        <f t="shared" si="45"/>
        <v>6.192547200000001</v>
      </c>
      <c r="G446" s="16">
        <f t="shared" si="48"/>
        <v>88.13009333333333</v>
      </c>
      <c r="H446" s="43">
        <f t="shared" si="44"/>
        <v>545.7497627070721</v>
      </c>
      <c r="I446" s="10" t="s">
        <v>115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183">
        <v>40098</v>
      </c>
      <c r="D447" s="16">
        <v>302.03</v>
      </c>
      <c r="E447" s="16">
        <v>51.521</v>
      </c>
      <c r="F447" s="16">
        <f t="shared" si="45"/>
        <v>4.4514144</v>
      </c>
      <c r="G447" s="16">
        <f t="shared" si="48"/>
        <v>98.60134333333333</v>
      </c>
      <c r="H447" s="43">
        <f t="shared" si="44"/>
        <v>438.915439573344</v>
      </c>
      <c r="I447" s="10" t="s">
        <v>146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183">
        <v>40105</v>
      </c>
      <c r="D448" s="16">
        <v>302.01</v>
      </c>
      <c r="E448" s="16">
        <v>49.749</v>
      </c>
      <c r="F448" s="16">
        <f t="shared" si="45"/>
        <v>4.2983136</v>
      </c>
      <c r="G448" s="16">
        <f t="shared" si="48"/>
        <v>65.01283333333333</v>
      </c>
      <c r="H448" s="43">
        <f t="shared" si="44"/>
        <v>279.44554569120004</v>
      </c>
      <c r="I448" s="10" t="s">
        <v>147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183">
        <v>40113</v>
      </c>
      <c r="D449" s="16">
        <v>302</v>
      </c>
      <c r="E449" s="16">
        <v>47.445</v>
      </c>
      <c r="F449" s="16">
        <f t="shared" si="45"/>
        <v>4.099248</v>
      </c>
      <c r="G449" s="16">
        <f t="shared" si="48"/>
        <v>76.54799666666668</v>
      </c>
      <c r="H449" s="43">
        <f t="shared" si="44"/>
        <v>313.78922223984006</v>
      </c>
      <c r="I449" s="10" t="s">
        <v>148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183">
        <v>40121</v>
      </c>
      <c r="D450" s="16">
        <v>301.8</v>
      </c>
      <c r="E450" s="16">
        <v>21.889</v>
      </c>
      <c r="F450" s="16">
        <f t="shared" si="45"/>
        <v>1.8912096</v>
      </c>
      <c r="G450" s="16">
        <f t="shared" si="48"/>
        <v>89.14120666666666</v>
      </c>
      <c r="H450" s="43">
        <f t="shared" si="44"/>
        <v>168.584705803584</v>
      </c>
      <c r="I450" s="10" t="s">
        <v>149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183">
        <v>40127</v>
      </c>
      <c r="D451" s="16">
        <v>301.85</v>
      </c>
      <c r="E451" s="16">
        <v>23.75</v>
      </c>
      <c r="F451" s="16">
        <f t="shared" si="45"/>
        <v>2.052</v>
      </c>
      <c r="G451" s="16">
        <f t="shared" si="48"/>
        <v>66.09709</v>
      </c>
      <c r="H451" s="43">
        <f t="shared" si="44"/>
        <v>135.63122868</v>
      </c>
      <c r="I451" s="10" t="s">
        <v>150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183">
        <v>40133</v>
      </c>
      <c r="D452" s="16">
        <v>301.78</v>
      </c>
      <c r="E452" s="16">
        <v>20.324</v>
      </c>
      <c r="F452" s="16">
        <f t="shared" si="45"/>
        <v>1.7559936000000003</v>
      </c>
      <c r="G452" s="16">
        <f t="shared" si="48"/>
        <v>85.03542</v>
      </c>
      <c r="H452" s="43">
        <f t="shared" si="44"/>
        <v>149.32165329331204</v>
      </c>
      <c r="I452" s="10" t="s">
        <v>151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183">
        <v>40141</v>
      </c>
      <c r="D453" s="16">
        <v>301.8</v>
      </c>
      <c r="E453" s="16">
        <v>21.963</v>
      </c>
      <c r="F453" s="16">
        <f t="shared" si="45"/>
        <v>1.8976032000000003</v>
      </c>
      <c r="G453" s="16">
        <f t="shared" si="48"/>
        <v>96.19670666666667</v>
      </c>
      <c r="H453" s="43">
        <f t="shared" si="44"/>
        <v>182.54317840012803</v>
      </c>
      <c r="I453" s="10" t="s">
        <v>152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183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43">
        <f t="shared" si="44"/>
        <v>32.474309761440004</v>
      </c>
      <c r="I454" s="10" t="s">
        <v>153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183">
        <v>40158</v>
      </c>
      <c r="D455" s="16">
        <v>301.71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43">
        <f t="shared" si="44"/>
        <v>46.560421414080004</v>
      </c>
      <c r="I455" s="10" t="s">
        <v>154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183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33.46245</v>
      </c>
      <c r="H456" s="43">
        <f t="shared" si="44"/>
        <v>40.69012504032</v>
      </c>
      <c r="I456" s="10" t="s">
        <v>155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183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53.70282333333333</v>
      </c>
      <c r="H457" s="43">
        <f t="shared" si="44"/>
        <v>60.003496340351994</v>
      </c>
      <c r="I457" s="10" t="s">
        <v>156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183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43">
        <f t="shared" si="44"/>
        <v>5.0918163753600005</v>
      </c>
      <c r="I458" s="10" t="s">
        <v>157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183">
        <v>40194</v>
      </c>
      <c r="D459" s="16">
        <v>301.42</v>
      </c>
      <c r="E459" s="16">
        <v>2.711</v>
      </c>
      <c r="F459" s="16">
        <f t="shared" si="45"/>
        <v>0.2342304</v>
      </c>
      <c r="G459" s="16">
        <f t="shared" si="48"/>
        <v>62.48548</v>
      </c>
      <c r="H459" s="43">
        <f t="shared" si="44"/>
        <v>14.635998974592</v>
      </c>
      <c r="I459" s="10" t="s">
        <v>158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183">
        <v>40197</v>
      </c>
      <c r="D460" s="16">
        <v>301.46</v>
      </c>
      <c r="E460" s="16">
        <v>3.007</v>
      </c>
      <c r="F460" s="16">
        <f t="shared" si="45"/>
        <v>0.2598048</v>
      </c>
      <c r="G460" s="16">
        <f t="shared" si="48"/>
        <v>47.47808</v>
      </c>
      <c r="H460" s="43">
        <f t="shared" si="44"/>
        <v>12.335033078783999</v>
      </c>
      <c r="I460" s="10" t="s">
        <v>159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183">
        <v>40207</v>
      </c>
      <c r="D461" s="16">
        <v>301.46</v>
      </c>
      <c r="E461" s="16">
        <v>2.814</v>
      </c>
      <c r="F461" s="16">
        <f t="shared" si="45"/>
        <v>0.24312960000000003</v>
      </c>
      <c r="G461" s="16">
        <f t="shared" si="48"/>
        <v>58.816763333333334</v>
      </c>
      <c r="H461" s="43">
        <f t="shared" si="44"/>
        <v>14.300096142528002</v>
      </c>
      <c r="I461" s="10" t="s">
        <v>160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183">
        <v>40213</v>
      </c>
      <c r="D462" s="16">
        <v>301.46</v>
      </c>
      <c r="E462" s="16">
        <v>2.779</v>
      </c>
      <c r="F462" s="16">
        <f t="shared" si="45"/>
        <v>0.2401056</v>
      </c>
      <c r="G462" s="16">
        <f t="shared" si="48"/>
        <v>69.56372</v>
      </c>
      <c r="H462" s="43">
        <f t="shared" si="44"/>
        <v>16.702638728832</v>
      </c>
      <c r="I462" s="10" t="s">
        <v>161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183">
        <v>40219</v>
      </c>
      <c r="D463" s="16">
        <v>301.7</v>
      </c>
      <c r="E463" s="16">
        <v>2.385</v>
      </c>
      <c r="F463" s="16">
        <f t="shared" si="45"/>
        <v>0.206064</v>
      </c>
      <c r="G463" s="16">
        <f t="shared" si="48"/>
        <v>42.393766666666664</v>
      </c>
      <c r="H463" s="43">
        <f t="shared" si="44"/>
        <v>8.7358291344</v>
      </c>
      <c r="I463" s="10" t="s">
        <v>162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183">
        <v>40222</v>
      </c>
      <c r="D464" s="16">
        <v>301.8</v>
      </c>
      <c r="E464" s="16">
        <v>2.779</v>
      </c>
      <c r="F464" s="16">
        <f t="shared" si="45"/>
        <v>0.2401056</v>
      </c>
      <c r="G464" s="16">
        <f t="shared" si="48"/>
        <v>54.68725</v>
      </c>
      <c r="H464" s="43">
        <f t="shared" si="44"/>
        <v>13.1307149736</v>
      </c>
      <c r="I464" s="10" t="s">
        <v>163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183">
        <v>40233</v>
      </c>
      <c r="D465" s="16">
        <v>301.7</v>
      </c>
      <c r="E465" s="16">
        <v>2.411</v>
      </c>
      <c r="F465" s="16">
        <f t="shared" si="45"/>
        <v>0.2083104</v>
      </c>
      <c r="G465" s="16">
        <f t="shared" si="48"/>
        <v>44.92380666666667</v>
      </c>
      <c r="H465" s="43">
        <f t="shared" si="44"/>
        <v>9.358096136256002</v>
      </c>
      <c r="I465" s="10" t="s">
        <v>164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183">
        <v>40240</v>
      </c>
      <c r="D466" s="16">
        <v>301.8</v>
      </c>
      <c r="E466" s="16">
        <v>2.679</v>
      </c>
      <c r="F466" s="16">
        <f t="shared" si="45"/>
        <v>0.2314656</v>
      </c>
      <c r="G466" s="16">
        <f t="shared" si="48"/>
        <v>51.39255</v>
      </c>
      <c r="H466" s="43">
        <f t="shared" si="44"/>
        <v>11.89560742128</v>
      </c>
      <c r="I466" s="10" t="s">
        <v>165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183">
        <v>40250</v>
      </c>
      <c r="D467" s="16">
        <v>301.83</v>
      </c>
      <c r="E467" s="16">
        <v>2.336</v>
      </c>
      <c r="F467" s="16">
        <f t="shared" si="45"/>
        <v>0.2018304</v>
      </c>
      <c r="G467" s="16">
        <f t="shared" si="48"/>
        <v>34.84321333333333</v>
      </c>
      <c r="H467" s="43">
        <f t="shared" si="44"/>
        <v>7.032419684351999</v>
      </c>
      <c r="I467" s="10" t="s">
        <v>166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52"/>
      <c r="B468" s="48">
        <v>40</v>
      </c>
      <c r="C468" s="186">
        <v>40259</v>
      </c>
      <c r="D468" s="49">
        <v>301.9</v>
      </c>
      <c r="E468" s="49">
        <v>2.826</v>
      </c>
      <c r="F468" s="49">
        <f t="shared" si="45"/>
        <v>0.2441664</v>
      </c>
      <c r="G468" s="49">
        <f t="shared" si="48"/>
        <v>50.1662</v>
      </c>
      <c r="H468" s="43">
        <f t="shared" si="44"/>
        <v>12.248900455680001</v>
      </c>
      <c r="I468" s="48" t="s">
        <v>167</v>
      </c>
      <c r="J468" s="49">
        <v>58.87885</v>
      </c>
      <c r="K468" s="49">
        <v>46.98401</v>
      </c>
      <c r="L468" s="49">
        <v>44.63574</v>
      </c>
      <c r="M468" s="17"/>
      <c r="N468" s="17"/>
      <c r="O468" s="11"/>
    </row>
    <row r="469" spans="1:15" ht="24">
      <c r="A469" s="11"/>
      <c r="B469" s="10">
        <v>1</v>
      </c>
      <c r="C469" s="183">
        <v>40271</v>
      </c>
      <c r="D469" s="16">
        <v>301.87</v>
      </c>
      <c r="E469" s="16">
        <v>9.36</v>
      </c>
      <c r="F469" s="16">
        <f t="shared" si="45"/>
        <v>0.808704</v>
      </c>
      <c r="G469" s="16">
        <f t="shared" si="48"/>
        <v>73.30363</v>
      </c>
      <c r="H469" s="43">
        <f t="shared" si="44"/>
        <v>59.280938795519994</v>
      </c>
      <c r="I469" s="77" t="s">
        <v>168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183">
        <v>40280</v>
      </c>
      <c r="D470" s="16">
        <v>301.91</v>
      </c>
      <c r="E470" s="16">
        <v>9.751</v>
      </c>
      <c r="F470" s="16">
        <f t="shared" si="45"/>
        <v>0.8424864</v>
      </c>
      <c r="G470" s="16">
        <f t="shared" si="48"/>
        <v>47.64886333333334</v>
      </c>
      <c r="H470" s="43">
        <f t="shared" si="44"/>
        <v>40.143519333792</v>
      </c>
      <c r="I470" s="10" t="s">
        <v>169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183">
        <v>40309</v>
      </c>
      <c r="D471" s="16">
        <v>301.83</v>
      </c>
      <c r="E471" s="16">
        <v>6.237</v>
      </c>
      <c r="F471" s="16">
        <f t="shared" si="45"/>
        <v>0.5388768</v>
      </c>
      <c r="G471" s="16">
        <f t="shared" si="48"/>
        <v>53.95896333333334</v>
      </c>
      <c r="H471" s="43">
        <f t="shared" si="44"/>
        <v>29.077233492384003</v>
      </c>
      <c r="I471" s="10" t="s">
        <v>170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183">
        <v>40318</v>
      </c>
      <c r="D472" s="16">
        <v>301.87</v>
      </c>
      <c r="E472" s="16">
        <v>7.492</v>
      </c>
      <c r="F472" s="16">
        <f t="shared" si="45"/>
        <v>0.6473088</v>
      </c>
      <c r="G472" s="16">
        <f t="shared" si="48"/>
        <v>61.75249666666667</v>
      </c>
      <c r="H472" s="43">
        <f t="shared" si="44"/>
        <v>39.97293451430401</v>
      </c>
      <c r="I472" s="10" t="s">
        <v>171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183">
        <v>40325</v>
      </c>
      <c r="D473" s="16">
        <v>0.36</v>
      </c>
      <c r="E473" s="16">
        <v>6.194</v>
      </c>
      <c r="F473" s="16">
        <f t="shared" si="45"/>
        <v>0.5351616</v>
      </c>
      <c r="G473" s="16">
        <f t="shared" si="48"/>
        <v>51.42367333333333</v>
      </c>
      <c r="H473" s="43">
        <f t="shared" si="44"/>
        <v>27.519975298944</v>
      </c>
      <c r="I473" s="10" t="s">
        <v>172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183">
        <v>40333</v>
      </c>
      <c r="D474" s="16">
        <v>301.86</v>
      </c>
      <c r="E474" s="16">
        <v>6.399</v>
      </c>
      <c r="F474" s="16">
        <f t="shared" si="45"/>
        <v>0.5528736000000001</v>
      </c>
      <c r="G474" s="16">
        <f t="shared" si="48"/>
        <v>206.84341666666668</v>
      </c>
      <c r="H474" s="43">
        <f t="shared" si="44"/>
        <v>114.35826440880003</v>
      </c>
      <c r="I474" s="78" t="s">
        <v>173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183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43">
        <f t="shared" si="44"/>
        <v>116.57741359680001</v>
      </c>
      <c r="I475" s="78" t="s">
        <v>174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183">
        <v>40353</v>
      </c>
      <c r="D476" s="16">
        <v>301.91</v>
      </c>
      <c r="E476" s="16">
        <v>13.819</v>
      </c>
      <c r="F476" s="16">
        <f t="shared" si="45"/>
        <v>1.1939616000000002</v>
      </c>
      <c r="G476" s="16">
        <f t="shared" si="48"/>
        <v>247.62293333333332</v>
      </c>
      <c r="H476" s="43">
        <f t="shared" si="44"/>
        <v>295.65227367936</v>
      </c>
      <c r="I476" s="78" t="s">
        <v>175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183">
        <v>40361</v>
      </c>
      <c r="D477" s="16">
        <v>302.06</v>
      </c>
      <c r="E477" s="16">
        <v>41.25</v>
      </c>
      <c r="F477" s="16">
        <f t="shared" si="45"/>
        <v>3.564</v>
      </c>
      <c r="G477" s="16">
        <f t="shared" si="48"/>
        <v>435.13233666666673</v>
      </c>
      <c r="H477" s="43">
        <f t="shared" si="44"/>
        <v>1550.8116478800002</v>
      </c>
      <c r="I477" s="10" t="s">
        <v>138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183">
        <v>40371</v>
      </c>
      <c r="D478" s="16">
        <v>301.85</v>
      </c>
      <c r="E478" s="16">
        <v>11.455</v>
      </c>
      <c r="F478" s="16">
        <f t="shared" si="45"/>
        <v>0.989712</v>
      </c>
      <c r="G478" s="16">
        <f t="shared" si="48"/>
        <v>475.68156</v>
      </c>
      <c r="H478" s="43">
        <f t="shared" si="44"/>
        <v>470.78774811072003</v>
      </c>
      <c r="I478" s="10" t="s">
        <v>139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183">
        <v>40385</v>
      </c>
      <c r="D479" s="16">
        <v>301.94</v>
      </c>
      <c r="E479" s="16">
        <v>14.755</v>
      </c>
      <c r="F479" s="16">
        <f t="shared" si="45"/>
        <v>1.2748320000000002</v>
      </c>
      <c r="G479" s="16">
        <f t="shared" si="48"/>
        <v>466.81292666666667</v>
      </c>
      <c r="H479" s="43">
        <f t="shared" si="44"/>
        <v>595.1080569283201</v>
      </c>
      <c r="I479" s="10" t="s">
        <v>140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183">
        <v>40395</v>
      </c>
      <c r="D480" s="16">
        <v>302.42</v>
      </c>
      <c r="E480" s="16">
        <v>91.169</v>
      </c>
      <c r="F480" s="16">
        <f t="shared" si="45"/>
        <v>7.8770016</v>
      </c>
      <c r="G480" s="16">
        <f t="shared" si="48"/>
        <v>180.61158666666665</v>
      </c>
      <c r="H480" s="43">
        <f t="shared" si="44"/>
        <v>1422.677757151872</v>
      </c>
      <c r="I480" s="10" t="s">
        <v>141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183">
        <v>40403</v>
      </c>
      <c r="D481" s="16">
        <v>303.14</v>
      </c>
      <c r="E481" s="16">
        <v>221.617</v>
      </c>
      <c r="F481" s="16">
        <f t="shared" si="45"/>
        <v>19.1477088</v>
      </c>
      <c r="G481" s="16">
        <f t="shared" si="48"/>
        <v>587.12416</v>
      </c>
      <c r="H481" s="43">
        <f t="shared" si="44"/>
        <v>11242.082445124608</v>
      </c>
      <c r="I481" s="10" t="s">
        <v>142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183">
        <v>40414</v>
      </c>
      <c r="D482" s="16">
        <v>302.97</v>
      </c>
      <c r="E482" s="16">
        <v>204.255</v>
      </c>
      <c r="F482" s="16">
        <f t="shared" si="45"/>
        <v>17.647632</v>
      </c>
      <c r="G482" s="16">
        <f t="shared" si="48"/>
        <v>617.3563399999999</v>
      </c>
      <c r="H482" s="43">
        <f t="shared" si="44"/>
        <v>10894.87750118688</v>
      </c>
      <c r="I482" s="10" t="s">
        <v>143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183">
        <v>40428</v>
      </c>
      <c r="D483" s="16">
        <v>302.18</v>
      </c>
      <c r="E483" s="16">
        <v>59.953</v>
      </c>
      <c r="F483" s="16">
        <f t="shared" si="45"/>
        <v>5.179939200000001</v>
      </c>
      <c r="G483" s="16">
        <f t="shared" si="48"/>
        <v>56.014136666666666</v>
      </c>
      <c r="H483" s="43">
        <f t="shared" si="44"/>
        <v>290.14982227382404</v>
      </c>
      <c r="I483" s="10" t="s">
        <v>144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183">
        <v>40434</v>
      </c>
      <c r="D484" s="16">
        <v>303.28</v>
      </c>
      <c r="E484" s="16">
        <v>253.676</v>
      </c>
      <c r="F484" s="16">
        <f t="shared" si="45"/>
        <v>21.9176064</v>
      </c>
      <c r="G484" s="16">
        <f t="shared" si="48"/>
        <v>532.0639199999999</v>
      </c>
      <c r="H484" s="43">
        <f aca="true" t="shared" si="49" ref="H484:H547">G484*F484</f>
        <v>11661.567578201088</v>
      </c>
      <c r="I484" s="10" t="s">
        <v>145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183">
        <v>40438</v>
      </c>
      <c r="D485" s="16">
        <v>304.02</v>
      </c>
      <c r="E485" s="16">
        <v>390.878</v>
      </c>
      <c r="F485" s="16">
        <f t="shared" si="45"/>
        <v>33.7718592</v>
      </c>
      <c r="G485" s="16">
        <f t="shared" si="48"/>
        <v>848.3562000000001</v>
      </c>
      <c r="H485" s="43">
        <f t="shared" si="49"/>
        <v>28650.566137847043</v>
      </c>
      <c r="I485" s="10" t="s">
        <v>114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183">
        <v>40454</v>
      </c>
      <c r="D486" s="16">
        <v>302.4</v>
      </c>
      <c r="E486" s="16">
        <v>90.375</v>
      </c>
      <c r="F486" s="16">
        <f t="shared" si="45"/>
        <v>7.808400000000001</v>
      </c>
      <c r="G486" s="16">
        <f t="shared" si="48"/>
        <v>33.27269666666666</v>
      </c>
      <c r="H486" s="43">
        <f t="shared" si="49"/>
        <v>259.806524652</v>
      </c>
      <c r="I486" s="10" t="s">
        <v>115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183">
        <v>40464</v>
      </c>
      <c r="D487" s="16">
        <v>302.24</v>
      </c>
      <c r="E487" s="16">
        <v>73.549</v>
      </c>
      <c r="F487" s="16">
        <f t="shared" si="45"/>
        <v>6.3546336000000005</v>
      </c>
      <c r="G487" s="16">
        <f t="shared" si="48"/>
        <v>58.45490666666666</v>
      </c>
      <c r="H487" s="43">
        <f t="shared" si="49"/>
        <v>371.459513988864</v>
      </c>
      <c r="I487" s="10" t="s">
        <v>146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183">
        <v>40476</v>
      </c>
      <c r="D488" s="16">
        <v>302.4</v>
      </c>
      <c r="E488" s="16">
        <v>90.346</v>
      </c>
      <c r="F488" s="16">
        <f t="shared" si="45"/>
        <v>7.805894400000001</v>
      </c>
      <c r="G488" s="16">
        <f t="shared" si="48"/>
        <v>32.713499999999996</v>
      </c>
      <c r="H488" s="43">
        <f t="shared" si="49"/>
        <v>255.35812645439998</v>
      </c>
      <c r="I488" s="10" t="s">
        <v>147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183">
        <v>40484</v>
      </c>
      <c r="D489" s="16">
        <v>302.31</v>
      </c>
      <c r="E489" s="16">
        <v>77.938</v>
      </c>
      <c r="F489" s="16">
        <f t="shared" si="45"/>
        <v>6.733843200000001</v>
      </c>
      <c r="G489" s="16">
        <f t="shared" si="48"/>
        <v>25.216493333333332</v>
      </c>
      <c r="H489" s="43">
        <f t="shared" si="49"/>
        <v>169.80391216051203</v>
      </c>
      <c r="I489" s="10" t="s">
        <v>148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183">
        <v>40496</v>
      </c>
      <c r="D490" s="16">
        <v>302.04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43">
        <f t="shared" si="49"/>
        <v>54.87789339072</v>
      </c>
      <c r="I490" s="10" t="s">
        <v>149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183">
        <v>40504</v>
      </c>
      <c r="D491" s="16">
        <v>302.14</v>
      </c>
      <c r="E491" s="16">
        <v>41.163</v>
      </c>
      <c r="F491" s="16">
        <f t="shared" si="45"/>
        <v>3.5564831999999997</v>
      </c>
      <c r="G491" s="16">
        <f t="shared" si="48"/>
        <v>22.15733</v>
      </c>
      <c r="H491" s="43">
        <f t="shared" si="49"/>
        <v>78.802171901856</v>
      </c>
      <c r="I491" s="10" t="s">
        <v>150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183">
        <v>40516</v>
      </c>
      <c r="D492" s="16">
        <v>301.86</v>
      </c>
      <c r="E492" s="16">
        <v>17.289</v>
      </c>
      <c r="F492" s="16">
        <f t="shared" si="45"/>
        <v>1.4937696000000003</v>
      </c>
      <c r="G492" s="16">
        <f t="shared" si="48"/>
        <v>47.59631666666667</v>
      </c>
      <c r="H492" s="43">
        <f t="shared" si="49"/>
        <v>71.09793090864001</v>
      </c>
      <c r="I492" s="10" t="s">
        <v>151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183">
        <v>40524</v>
      </c>
      <c r="D493" s="16">
        <v>301.84</v>
      </c>
      <c r="E493" s="16">
        <v>16.366</v>
      </c>
      <c r="F493" s="16">
        <f t="shared" si="45"/>
        <v>1.4140224000000001</v>
      </c>
      <c r="G493" s="16">
        <f t="shared" si="48"/>
        <v>54.54057333333333</v>
      </c>
      <c r="H493" s="43">
        <f t="shared" si="49"/>
        <v>77.12159240217599</v>
      </c>
      <c r="I493" s="10" t="s">
        <v>152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183">
        <v>40532</v>
      </c>
      <c r="D494" s="16">
        <v>301.85</v>
      </c>
      <c r="E494" s="16">
        <v>17.242</v>
      </c>
      <c r="F494" s="16">
        <f t="shared" si="45"/>
        <v>1.4897088</v>
      </c>
      <c r="G494" s="16">
        <f t="shared" si="48"/>
        <v>43.00611333333333</v>
      </c>
      <c r="H494" s="43">
        <f t="shared" si="49"/>
        <v>64.066585486464</v>
      </c>
      <c r="I494" s="10" t="s">
        <v>153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183">
        <v>40547</v>
      </c>
      <c r="D495" s="16">
        <v>301.77</v>
      </c>
      <c r="E495" s="16">
        <v>15.088</v>
      </c>
      <c r="F495" s="16">
        <f t="shared" si="45"/>
        <v>1.3036032</v>
      </c>
      <c r="G495" s="16">
        <f t="shared" si="48"/>
        <v>16.106553333333334</v>
      </c>
      <c r="H495" s="43">
        <f t="shared" si="49"/>
        <v>20.996554466304</v>
      </c>
      <c r="I495" s="10" t="s">
        <v>176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183">
        <v>40556</v>
      </c>
      <c r="D496" s="16">
        <v>301.82</v>
      </c>
      <c r="E496" s="16">
        <v>15.864</v>
      </c>
      <c r="F496" s="16">
        <f t="shared" si="45"/>
        <v>1.3706496000000001</v>
      </c>
      <c r="G496" s="16">
        <f t="shared" si="48"/>
        <v>23.950796666666665</v>
      </c>
      <c r="H496" s="43">
        <f t="shared" si="49"/>
        <v>32.828149870848</v>
      </c>
      <c r="I496" s="10" t="s">
        <v>127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183">
        <v>40571</v>
      </c>
      <c r="D497" s="16">
        <v>301.7</v>
      </c>
      <c r="E497" s="16">
        <v>14.233</v>
      </c>
      <c r="F497" s="16">
        <f t="shared" si="45"/>
        <v>1.2297312</v>
      </c>
      <c r="G497" s="16">
        <f t="shared" si="48"/>
        <v>32.30168333333334</v>
      </c>
      <c r="H497" s="43">
        <f t="shared" si="49"/>
        <v>39.72238780752001</v>
      </c>
      <c r="I497" s="10" t="s">
        <v>128</v>
      </c>
      <c r="J497" s="4">
        <v>26.10629</v>
      </c>
      <c r="K497" s="4">
        <v>31.20027</v>
      </c>
      <c r="L497" s="4">
        <v>39.59849</v>
      </c>
      <c r="M497" s="80"/>
      <c r="N497" s="17"/>
      <c r="O497" s="11"/>
    </row>
    <row r="498" spans="1:15" ht="24">
      <c r="A498" s="11"/>
      <c r="B498" s="10">
        <v>30</v>
      </c>
      <c r="C498" s="183">
        <v>40578</v>
      </c>
      <c r="D498" s="16">
        <v>301.74</v>
      </c>
      <c r="E498" s="16">
        <v>15.858</v>
      </c>
      <c r="F498" s="16">
        <f t="shared" si="45"/>
        <v>1.3701312</v>
      </c>
      <c r="G498" s="16">
        <f t="shared" si="48"/>
        <v>26.454113333333336</v>
      </c>
      <c r="H498" s="43">
        <f t="shared" si="49"/>
        <v>36.24560604633601</v>
      </c>
      <c r="I498" s="10" t="s">
        <v>129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183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</v>
      </c>
      <c r="H499" s="43">
        <f t="shared" si="49"/>
        <v>9.903316242528003</v>
      </c>
      <c r="I499" s="10" t="s">
        <v>130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183">
        <v>40602</v>
      </c>
      <c r="D500" s="16">
        <v>301.74</v>
      </c>
      <c r="E500" s="16">
        <v>7.652</v>
      </c>
      <c r="F500" s="16">
        <f t="shared" si="45"/>
        <v>0.6611328000000001</v>
      </c>
      <c r="G500" s="16">
        <f t="shared" si="48"/>
        <v>29.010010000000005</v>
      </c>
      <c r="H500" s="43">
        <f t="shared" si="49"/>
        <v>19.179469139328006</v>
      </c>
      <c r="I500" s="10" t="s">
        <v>177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82">
        <v>33</v>
      </c>
      <c r="C501" s="185">
        <v>40606</v>
      </c>
      <c r="D501" s="83">
        <v>301.76</v>
      </c>
      <c r="E501" s="83">
        <v>7.734</v>
      </c>
      <c r="F501" s="83">
        <f t="shared" si="45"/>
        <v>0.6682176000000001</v>
      </c>
      <c r="G501" s="83">
        <f t="shared" si="48"/>
        <v>46.53525333333334</v>
      </c>
      <c r="H501" s="43">
        <f t="shared" si="49"/>
        <v>31.095675297792006</v>
      </c>
      <c r="I501" s="82" t="s">
        <v>178</v>
      </c>
      <c r="J501" s="83">
        <v>53.87088</v>
      </c>
      <c r="K501" s="83">
        <v>38.21394</v>
      </c>
      <c r="L501" s="83">
        <v>47.52094</v>
      </c>
      <c r="M501" s="17"/>
      <c r="N501" s="17"/>
      <c r="O501" s="11"/>
    </row>
    <row r="502" spans="1:15" ht="24">
      <c r="A502" s="81"/>
      <c r="B502" s="82">
        <v>34</v>
      </c>
      <c r="C502" s="185">
        <v>40613</v>
      </c>
      <c r="D502" s="83">
        <v>301.76</v>
      </c>
      <c r="E502" s="83">
        <v>8.034</v>
      </c>
      <c r="F502" s="83">
        <f t="shared" si="45"/>
        <v>0.6941376000000001</v>
      </c>
      <c r="G502" s="83">
        <f t="shared" si="48"/>
        <v>50.22363333333333</v>
      </c>
      <c r="H502" s="43">
        <f t="shared" si="49"/>
        <v>34.86211230528001</v>
      </c>
      <c r="I502" s="82" t="s">
        <v>179</v>
      </c>
      <c r="J502" s="83">
        <v>62.53035</v>
      </c>
      <c r="K502" s="83">
        <v>40.5085</v>
      </c>
      <c r="L502" s="83">
        <v>47.63205</v>
      </c>
      <c r="M502" s="84"/>
      <c r="N502" s="17"/>
      <c r="O502" s="11"/>
    </row>
    <row r="503" spans="1:15" ht="24.75" thickBot="1">
      <c r="A503" s="85"/>
      <c r="B503" s="86">
        <v>35</v>
      </c>
      <c r="C503" s="189">
        <v>40631</v>
      </c>
      <c r="D503" s="87">
        <v>301.86</v>
      </c>
      <c r="E503" s="87">
        <v>9.893</v>
      </c>
      <c r="F503" s="87">
        <f t="shared" si="45"/>
        <v>0.8547552000000002</v>
      </c>
      <c r="G503" s="87">
        <f t="shared" si="48"/>
        <v>44.50720333333334</v>
      </c>
      <c r="H503" s="43">
        <f t="shared" si="49"/>
        <v>38.04276348662401</v>
      </c>
      <c r="I503" s="86" t="s">
        <v>180</v>
      </c>
      <c r="J503" s="87">
        <v>43.07395</v>
      </c>
      <c r="K503" s="87">
        <v>52.07128</v>
      </c>
      <c r="L503" s="87">
        <v>38.37638</v>
      </c>
      <c r="M503" s="17"/>
      <c r="N503" s="17"/>
      <c r="O503" s="11"/>
    </row>
    <row r="504" spans="1:15" ht="24">
      <c r="A504" s="11"/>
      <c r="B504" s="10">
        <v>1</v>
      </c>
      <c r="C504" s="183">
        <v>40639</v>
      </c>
      <c r="D504" s="16">
        <v>301.85</v>
      </c>
      <c r="E504" s="16">
        <v>7.899</v>
      </c>
      <c r="F504" s="16">
        <f t="shared" si="45"/>
        <v>0.6824736</v>
      </c>
      <c r="G504" s="16">
        <f t="shared" si="48"/>
        <v>178.12055999999998</v>
      </c>
      <c r="H504" s="43">
        <f t="shared" si="49"/>
        <v>121.56257981721599</v>
      </c>
      <c r="I504" s="77" t="s">
        <v>168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183">
        <v>40651</v>
      </c>
      <c r="D505" s="16">
        <v>301.95</v>
      </c>
      <c r="E505" s="16">
        <v>19.768</v>
      </c>
      <c r="F505" s="16">
        <f t="shared" si="45"/>
        <v>1.7079552000000002</v>
      </c>
      <c r="G505" s="16">
        <f t="shared" si="48"/>
        <v>170.6051</v>
      </c>
      <c r="H505" s="43">
        <f t="shared" si="49"/>
        <v>291.38586769152005</v>
      </c>
      <c r="I505" s="10" t="s">
        <v>169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183">
        <v>40661</v>
      </c>
      <c r="D506" s="16">
        <v>302.05</v>
      </c>
      <c r="E506" s="16">
        <v>31.074</v>
      </c>
      <c r="F506" s="16">
        <f t="shared" si="45"/>
        <v>2.6847936000000003</v>
      </c>
      <c r="G506" s="16">
        <f t="shared" si="48"/>
        <v>186.8359066666667</v>
      </c>
      <c r="H506" s="43">
        <f t="shared" si="49"/>
        <v>501.6158464688641</v>
      </c>
      <c r="I506" s="10" t="s">
        <v>170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183">
        <v>40675</v>
      </c>
      <c r="D507" s="16">
        <v>302.18</v>
      </c>
      <c r="E507" s="16">
        <v>61.287</v>
      </c>
      <c r="F507" s="16">
        <f t="shared" si="45"/>
        <v>5.2951968</v>
      </c>
      <c r="G507" s="16">
        <f t="shared" si="48"/>
        <v>131.50062333333332</v>
      </c>
      <c r="H507" s="43">
        <f t="shared" si="49"/>
        <v>696.321679872672</v>
      </c>
      <c r="I507" s="92" t="s">
        <v>171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183">
        <v>40687</v>
      </c>
      <c r="D508" s="16">
        <v>302.17</v>
      </c>
      <c r="E508" s="16">
        <v>71.572</v>
      </c>
      <c r="F508" s="16">
        <f t="shared" si="45"/>
        <v>6.1838208</v>
      </c>
      <c r="G508" s="16">
        <f t="shared" si="48"/>
        <v>60.130716666666665</v>
      </c>
      <c r="H508" s="43">
        <f t="shared" si="49"/>
        <v>371.83757644224</v>
      </c>
      <c r="I508" s="10" t="s">
        <v>172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183">
        <v>40693</v>
      </c>
      <c r="D509" s="16">
        <v>302.18</v>
      </c>
      <c r="E509" s="16">
        <v>57.725</v>
      </c>
      <c r="F509" s="16">
        <f t="shared" si="45"/>
        <v>4.98744</v>
      </c>
      <c r="G509" s="16">
        <f t="shared" si="48"/>
        <v>245.03402333333335</v>
      </c>
      <c r="H509" s="43">
        <f t="shared" si="49"/>
        <v>1222.0924893336003</v>
      </c>
      <c r="I509" s="10" t="s">
        <v>181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183">
        <v>40695</v>
      </c>
      <c r="D510" s="16">
        <v>302.09</v>
      </c>
      <c r="E510" s="16">
        <v>58.496</v>
      </c>
      <c r="F510" s="16">
        <f t="shared" si="45"/>
        <v>5.0540544</v>
      </c>
      <c r="G510" s="16">
        <f t="shared" si="48"/>
        <v>40.17751333333333</v>
      </c>
      <c r="H510" s="43">
        <f t="shared" si="49"/>
        <v>203.059338043392</v>
      </c>
      <c r="I510" s="10" t="s">
        <v>174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183">
        <v>40705</v>
      </c>
      <c r="D511" s="16">
        <v>302.12</v>
      </c>
      <c r="E511" s="16">
        <v>59.612</v>
      </c>
      <c r="F511" s="16">
        <f t="shared" si="45"/>
        <v>5.150476800000001</v>
      </c>
      <c r="G511" s="16">
        <f t="shared" si="48"/>
        <v>45.28083</v>
      </c>
      <c r="H511" s="43">
        <f t="shared" si="49"/>
        <v>233.21786439974403</v>
      </c>
      <c r="I511" s="10" t="s">
        <v>175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183">
        <v>40719</v>
      </c>
      <c r="D512" s="16">
        <v>302.08</v>
      </c>
      <c r="E512" s="16">
        <v>57.725</v>
      </c>
      <c r="F512" s="16">
        <f t="shared" si="45"/>
        <v>4.98744</v>
      </c>
      <c r="G512" s="16">
        <f t="shared" si="48"/>
        <v>60.16455</v>
      </c>
      <c r="H512" s="43">
        <f t="shared" si="49"/>
        <v>300.06708325200003</v>
      </c>
      <c r="I512" s="10" t="s">
        <v>182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79">
        <v>19912</v>
      </c>
      <c r="D513" s="16">
        <v>302.1</v>
      </c>
      <c r="E513" s="16">
        <v>58.514</v>
      </c>
      <c r="F513" s="16">
        <f t="shared" si="45"/>
        <v>5.0556096</v>
      </c>
      <c r="G513" s="16">
        <f t="shared" si="48"/>
        <v>45.504169999999995</v>
      </c>
      <c r="H513" s="43">
        <f t="shared" si="49"/>
        <v>230.051318692032</v>
      </c>
      <c r="I513" s="10" t="s">
        <v>183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79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</v>
      </c>
      <c r="H514" s="43">
        <f t="shared" si="49"/>
        <v>2875.5506622384</v>
      </c>
      <c r="I514" s="10" t="s">
        <v>140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79">
        <v>19935</v>
      </c>
      <c r="D515" s="16">
        <v>302.22</v>
      </c>
      <c r="E515" s="16">
        <v>80.739</v>
      </c>
      <c r="F515" s="16">
        <f t="shared" si="45"/>
        <v>6.975849600000001</v>
      </c>
      <c r="G515" s="16">
        <f t="shared" si="48"/>
        <v>39.363049999999994</v>
      </c>
      <c r="H515" s="43">
        <f t="shared" si="49"/>
        <v>274.59071659728</v>
      </c>
      <c r="I515" s="10" t="s">
        <v>141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79">
        <v>19937</v>
      </c>
      <c r="D516" s="16">
        <v>304.24</v>
      </c>
      <c r="E516" s="16">
        <v>439.415</v>
      </c>
      <c r="F516" s="16">
        <f t="shared" si="45"/>
        <v>37.965456</v>
      </c>
      <c r="G516" s="16">
        <f t="shared" si="48"/>
        <v>836.98472</v>
      </c>
      <c r="H516" s="43">
        <f t="shared" si="49"/>
        <v>31776.506559832324</v>
      </c>
      <c r="I516" s="10" t="s">
        <v>142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79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43">
        <f t="shared" si="49"/>
        <v>7355.867095418689</v>
      </c>
      <c r="I517" s="10" t="s">
        <v>143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79">
        <v>19963</v>
      </c>
      <c r="D518" s="16">
        <v>304.05</v>
      </c>
      <c r="E518" s="16">
        <v>421.242</v>
      </c>
      <c r="F518" s="16">
        <f t="shared" si="45"/>
        <v>36.3953088</v>
      </c>
      <c r="G518" s="16">
        <f t="shared" si="48"/>
        <v>1026.9342433333334</v>
      </c>
      <c r="H518" s="43">
        <f t="shared" si="49"/>
        <v>37375.588903411015</v>
      </c>
      <c r="I518" s="10" t="s">
        <v>144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79">
        <v>19986</v>
      </c>
      <c r="D519" s="16">
        <v>302.84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43">
        <f t="shared" si="49"/>
        <v>3694.92129544608</v>
      </c>
      <c r="I519" s="10" t="s">
        <v>145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79">
        <v>19990</v>
      </c>
      <c r="D520" s="16">
        <v>303.29</v>
      </c>
      <c r="E520" s="16">
        <v>270.143</v>
      </c>
      <c r="F520" s="16">
        <f t="shared" si="45"/>
        <v>23.340355199999998</v>
      </c>
      <c r="G520" s="16">
        <f t="shared" si="48"/>
        <v>441.40994333333333</v>
      </c>
      <c r="H520" s="43">
        <f t="shared" si="49"/>
        <v>10302.664866211871</v>
      </c>
      <c r="I520" s="10" t="s">
        <v>114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79">
        <v>19995</v>
      </c>
      <c r="D521" s="16">
        <v>305.23</v>
      </c>
      <c r="E521" s="16">
        <v>748.849</v>
      </c>
      <c r="F521" s="16">
        <f t="shared" si="45"/>
        <v>64.7005536</v>
      </c>
      <c r="G521" s="16">
        <f t="shared" si="48"/>
        <v>4852.923646666667</v>
      </c>
      <c r="H521" s="43">
        <f t="shared" si="49"/>
        <v>313986.8465178642</v>
      </c>
      <c r="I521" s="10" t="s">
        <v>115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79">
        <v>19996</v>
      </c>
      <c r="D522" s="16">
        <v>305.4</v>
      </c>
      <c r="E522" s="16">
        <v>836.847</v>
      </c>
      <c r="F522" s="16">
        <f t="shared" si="45"/>
        <v>72.3035808</v>
      </c>
      <c r="G522" s="16">
        <f t="shared" si="48"/>
        <v>503.9762966666667</v>
      </c>
      <c r="H522" s="43">
        <f t="shared" si="49"/>
        <v>36439.29088732311</v>
      </c>
      <c r="I522" s="10" t="s">
        <v>146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79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43">
        <f t="shared" si="49"/>
        <v>3125.6322254127363</v>
      </c>
      <c r="I523" s="10" t="s">
        <v>147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79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43">
        <f t="shared" si="49"/>
        <v>3121.849178382528</v>
      </c>
      <c r="I524" s="10" t="s">
        <v>148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79">
        <v>20028</v>
      </c>
      <c r="D525" s="16">
        <v>302.4</v>
      </c>
      <c r="E525" s="16">
        <v>113.013</v>
      </c>
      <c r="F525" s="16">
        <f t="shared" si="45"/>
        <v>9.764323200000002</v>
      </c>
      <c r="G525" s="16">
        <f t="shared" si="48"/>
        <v>176.83495666666667</v>
      </c>
      <c r="H525" s="43">
        <f t="shared" si="49"/>
        <v>1726.6736699513283</v>
      </c>
      <c r="I525" s="10" t="s">
        <v>149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79">
        <v>20035</v>
      </c>
      <c r="D526" s="16">
        <v>302.32</v>
      </c>
      <c r="E526" s="16">
        <v>89.276</v>
      </c>
      <c r="F526" s="16">
        <f t="shared" si="45"/>
        <v>7.7134464000000005</v>
      </c>
      <c r="G526" s="16">
        <f t="shared" si="48"/>
        <v>131.41468333333333</v>
      </c>
      <c r="H526" s="43">
        <f t="shared" si="49"/>
        <v>1013.6601160646401</v>
      </c>
      <c r="I526" s="10" t="s">
        <v>150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79">
        <v>20049</v>
      </c>
      <c r="D527" s="16">
        <v>302.14</v>
      </c>
      <c r="E527" s="16">
        <v>65.744</v>
      </c>
      <c r="F527" s="16">
        <f t="shared" si="45"/>
        <v>5.680281600000001</v>
      </c>
      <c r="G527" s="16">
        <f t="shared" si="48"/>
        <v>58.64726666666667</v>
      </c>
      <c r="H527" s="43">
        <f t="shared" si="49"/>
        <v>333.13298973696004</v>
      </c>
      <c r="I527" s="10" t="s">
        <v>151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79">
        <v>20057</v>
      </c>
      <c r="D528" s="16">
        <v>302.09</v>
      </c>
      <c r="E528" s="16">
        <v>58.496</v>
      </c>
      <c r="F528" s="16">
        <f t="shared" si="45"/>
        <v>5.0540544</v>
      </c>
      <c r="G528" s="16">
        <f t="shared" si="48"/>
        <v>43.71612</v>
      </c>
      <c r="H528" s="43">
        <f t="shared" si="49"/>
        <v>220.94364863692797</v>
      </c>
      <c r="I528" s="10" t="s">
        <v>152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79">
        <v>20067</v>
      </c>
      <c r="D529" s="16">
        <v>302.01</v>
      </c>
      <c r="E529" s="16">
        <v>50.276</v>
      </c>
      <c r="F529" s="16">
        <f t="shared" si="45"/>
        <v>4.3438464</v>
      </c>
      <c r="G529" s="16">
        <f t="shared" si="48"/>
        <v>56.37861999999999</v>
      </c>
      <c r="H529" s="43">
        <f t="shared" si="49"/>
        <v>244.90006552396798</v>
      </c>
      <c r="I529" s="10" t="s">
        <v>153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79">
        <v>20077</v>
      </c>
      <c r="D530" s="16">
        <v>301.95</v>
      </c>
      <c r="E530" s="16">
        <v>33.684</v>
      </c>
      <c r="F530" s="16">
        <f t="shared" si="45"/>
        <v>2.9102976</v>
      </c>
      <c r="G530" s="16">
        <f t="shared" si="48"/>
        <v>100.22596</v>
      </c>
      <c r="H530" s="43">
        <f t="shared" si="49"/>
        <v>291.68737084569597</v>
      </c>
      <c r="I530" s="10" t="s">
        <v>176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79">
        <v>20087</v>
      </c>
      <c r="D531" s="16">
        <v>301.9</v>
      </c>
      <c r="E531" s="16">
        <v>28.51</v>
      </c>
      <c r="F531" s="16">
        <f t="shared" si="45"/>
        <v>2.463264</v>
      </c>
      <c r="G531" s="16">
        <f t="shared" si="48"/>
        <v>75.06255</v>
      </c>
      <c r="H531" s="43">
        <f t="shared" si="49"/>
        <v>184.8988771632</v>
      </c>
      <c r="I531" s="10" t="s">
        <v>127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79">
        <v>20099</v>
      </c>
      <c r="D532" s="16">
        <v>301.89</v>
      </c>
      <c r="E532" s="16">
        <v>23.993</v>
      </c>
      <c r="F532" s="16">
        <f t="shared" si="45"/>
        <v>2.0729952</v>
      </c>
      <c r="G532" s="16">
        <f t="shared" si="48"/>
        <v>47.85109666666667</v>
      </c>
      <c r="H532" s="43">
        <f t="shared" si="49"/>
        <v>99.195093704736</v>
      </c>
      <c r="I532" s="10" t="s">
        <v>128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79">
        <v>20106</v>
      </c>
      <c r="D533" s="16">
        <v>301.89</v>
      </c>
      <c r="E533" s="16">
        <v>31.132</v>
      </c>
      <c r="F533" s="16">
        <f t="shared" si="45"/>
        <v>2.6898048</v>
      </c>
      <c r="G533" s="16">
        <f t="shared" si="48"/>
        <v>57.54646333333333</v>
      </c>
      <c r="H533" s="43">
        <f t="shared" si="49"/>
        <v>154.788753297024</v>
      </c>
      <c r="I533" s="10" t="s">
        <v>129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79">
        <v>20114</v>
      </c>
      <c r="D534" s="16">
        <v>301.85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43">
        <f t="shared" si="49"/>
        <v>100.03535025782399</v>
      </c>
      <c r="I534" s="10" t="s">
        <v>130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79">
        <v>20121</v>
      </c>
      <c r="D535" s="16">
        <v>301.8</v>
      </c>
      <c r="E535" s="16">
        <v>19.377</v>
      </c>
      <c r="F535" s="16">
        <f t="shared" si="45"/>
        <v>1.6741728</v>
      </c>
      <c r="G535" s="16">
        <f t="shared" si="48"/>
        <v>66.36449</v>
      </c>
      <c r="H535" s="43">
        <f t="shared" si="49"/>
        <v>111.10562404387201</v>
      </c>
      <c r="I535" s="10" t="s">
        <v>177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79">
        <v>20134</v>
      </c>
      <c r="D536" s="16">
        <v>302.03</v>
      </c>
      <c r="E536" s="16">
        <v>47.657</v>
      </c>
      <c r="F536" s="16">
        <f t="shared" si="45"/>
        <v>4.1175648</v>
      </c>
      <c r="G536" s="16">
        <f aca="true" t="shared" si="50" ref="G536:G579">+AVERAGE(J536:L536)</f>
        <v>45.4133</v>
      </c>
      <c r="H536" s="43">
        <f t="shared" si="49"/>
        <v>186.99220553184</v>
      </c>
      <c r="I536" s="10" t="s">
        <v>178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79">
        <v>20142</v>
      </c>
      <c r="D537" s="16">
        <v>301.75</v>
      </c>
      <c r="E537" s="16">
        <v>14.976</v>
      </c>
      <c r="F537" s="16">
        <f t="shared" si="45"/>
        <v>1.2939264000000001</v>
      </c>
      <c r="G537" s="16">
        <f t="shared" si="50"/>
        <v>75.00995999999999</v>
      </c>
      <c r="H537" s="43">
        <f t="shared" si="49"/>
        <v>97.057367506944</v>
      </c>
      <c r="I537" s="10" t="s">
        <v>179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79">
        <v>20154</v>
      </c>
      <c r="D538" s="16">
        <v>301.71</v>
      </c>
      <c r="E538" s="16">
        <v>6.693</v>
      </c>
      <c r="F538" s="16">
        <f t="shared" si="45"/>
        <v>0.5782752</v>
      </c>
      <c r="G538" s="16">
        <f t="shared" si="50"/>
        <v>54.58800666666667</v>
      </c>
      <c r="H538" s="43">
        <f t="shared" si="49"/>
        <v>31.566890472768</v>
      </c>
      <c r="I538" s="10" t="s">
        <v>180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79">
        <v>20164</v>
      </c>
      <c r="D539" s="16">
        <v>301.92</v>
      </c>
      <c r="E539" s="16">
        <v>33.751</v>
      </c>
      <c r="F539" s="16">
        <f t="shared" si="45"/>
        <v>2.9160863999999997</v>
      </c>
      <c r="G539" s="16">
        <f t="shared" si="50"/>
        <v>43.61318</v>
      </c>
      <c r="H539" s="43">
        <f t="shared" si="49"/>
        <v>127.17980105875199</v>
      </c>
      <c r="I539" s="10" t="s">
        <v>184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15"/>
      <c r="B540" s="116">
        <v>37</v>
      </c>
      <c r="C540" s="117">
        <v>20171</v>
      </c>
      <c r="D540" s="118">
        <v>301.5</v>
      </c>
      <c r="E540" s="118">
        <v>15.595</v>
      </c>
      <c r="F540" s="118">
        <f t="shared" si="45"/>
        <v>1.3474080000000002</v>
      </c>
      <c r="G540" s="118">
        <f t="shared" si="50"/>
        <v>82.42816333333333</v>
      </c>
      <c r="H540" s="43">
        <f t="shared" si="49"/>
        <v>111.06436670064001</v>
      </c>
      <c r="I540" s="116" t="s">
        <v>185</v>
      </c>
      <c r="J540" s="118">
        <v>76.4145</v>
      </c>
      <c r="K540" s="118">
        <v>106.98923</v>
      </c>
      <c r="L540" s="118">
        <v>63.88076</v>
      </c>
      <c r="M540" s="119"/>
      <c r="N540" s="119"/>
      <c r="O540" s="115"/>
    </row>
    <row r="541" spans="1:15" ht="24">
      <c r="A541" s="11"/>
      <c r="B541" s="10">
        <v>1</v>
      </c>
      <c r="C541" s="79">
        <v>20183</v>
      </c>
      <c r="D541" s="16">
        <v>301.83</v>
      </c>
      <c r="E541" s="16">
        <v>20.406</v>
      </c>
      <c r="F541" s="16">
        <f t="shared" si="45"/>
        <v>1.7630784</v>
      </c>
      <c r="G541" s="16">
        <f t="shared" si="50"/>
        <v>15.543273333333333</v>
      </c>
      <c r="H541" s="43">
        <f t="shared" si="49"/>
        <v>27.404009479296</v>
      </c>
      <c r="I541" s="77" t="s">
        <v>168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79">
        <v>20197</v>
      </c>
      <c r="D542" s="16">
        <v>301.82</v>
      </c>
      <c r="E542" s="16">
        <v>21.318</v>
      </c>
      <c r="F542" s="16">
        <f t="shared" si="45"/>
        <v>1.8418752000000003</v>
      </c>
      <c r="G542" s="16">
        <f t="shared" si="50"/>
        <v>21.641656666666666</v>
      </c>
      <c r="H542" s="43">
        <f t="shared" si="49"/>
        <v>39.861230701248004</v>
      </c>
      <c r="I542" s="10" t="s">
        <v>169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79">
        <v>20202</v>
      </c>
      <c r="D543" s="16">
        <v>301.75</v>
      </c>
      <c r="E543" s="16">
        <v>12.226</v>
      </c>
      <c r="F543" s="16">
        <f t="shared" si="45"/>
        <v>1.0563264</v>
      </c>
      <c r="G543" s="16">
        <f t="shared" si="50"/>
        <v>12.134656666666666</v>
      </c>
      <c r="H543" s="43">
        <f t="shared" si="49"/>
        <v>12.818158191936002</v>
      </c>
      <c r="I543" s="10" t="s">
        <v>170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79">
        <v>20217</v>
      </c>
      <c r="D544" s="16">
        <v>302.15</v>
      </c>
      <c r="E544" s="16">
        <v>73.257</v>
      </c>
      <c r="F544" s="16">
        <f t="shared" si="45"/>
        <v>6.329404800000001</v>
      </c>
      <c r="G544" s="16">
        <f t="shared" si="50"/>
        <v>142.93929</v>
      </c>
      <c r="H544" s="43">
        <f t="shared" si="49"/>
        <v>904.7206282345921</v>
      </c>
      <c r="I544" s="92" t="s">
        <v>171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79">
        <v>20224</v>
      </c>
      <c r="D545" s="16">
        <v>301.83</v>
      </c>
      <c r="E545" s="16">
        <v>19.857</v>
      </c>
      <c r="F545" s="16">
        <f t="shared" si="45"/>
        <v>1.7156448</v>
      </c>
      <c r="G545" s="16">
        <f t="shared" si="50"/>
        <v>33.07129666666666</v>
      </c>
      <c r="H545" s="43">
        <f t="shared" si="49"/>
        <v>56.73859815542399</v>
      </c>
      <c r="I545" s="10" t="s">
        <v>118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79">
        <v>20237</v>
      </c>
      <c r="D546" s="16">
        <v>301.85</v>
      </c>
      <c r="E546" s="16">
        <v>27.197</v>
      </c>
      <c r="F546" s="16">
        <f t="shared" si="45"/>
        <v>2.3498208000000003</v>
      </c>
      <c r="G546" s="16">
        <f t="shared" si="50"/>
        <v>66.13148333333334</v>
      </c>
      <c r="H546" s="43">
        <f t="shared" si="49"/>
        <v>155.39713507152</v>
      </c>
      <c r="I546" s="10" t="s">
        <v>173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79">
        <v>20242</v>
      </c>
      <c r="D547" s="16">
        <v>302.03</v>
      </c>
      <c r="E547" s="16">
        <v>50.762</v>
      </c>
      <c r="F547" s="16">
        <f t="shared" si="45"/>
        <v>4.3858368</v>
      </c>
      <c r="G547" s="16">
        <f t="shared" si="50"/>
        <v>97.51708333333333</v>
      </c>
      <c r="H547" s="43">
        <f t="shared" si="49"/>
        <v>427.69401271199996</v>
      </c>
      <c r="I547" s="10" t="s">
        <v>136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79">
        <v>20252</v>
      </c>
      <c r="D548" s="16">
        <v>301.93</v>
      </c>
      <c r="E548" s="16">
        <v>34.248</v>
      </c>
      <c r="F548" s="16">
        <f t="shared" si="45"/>
        <v>2.9590272</v>
      </c>
      <c r="G548" s="16">
        <f t="shared" si="50"/>
        <v>51.490476666666666</v>
      </c>
      <c r="H548" s="43">
        <f aca="true" t="shared" si="51" ref="H548:H611">G548*F548</f>
        <v>152.361720997632</v>
      </c>
      <c r="I548" s="10" t="s">
        <v>137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79">
        <v>20260</v>
      </c>
      <c r="D549" s="16">
        <v>301.85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43">
        <f t="shared" si="51"/>
        <v>59.917960505088004</v>
      </c>
      <c r="I549" s="10" t="s">
        <v>138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79">
        <v>20267</v>
      </c>
      <c r="D550" s="16">
        <v>301.79</v>
      </c>
      <c r="E550" s="16">
        <v>16.113</v>
      </c>
      <c r="F550" s="16">
        <f t="shared" si="45"/>
        <v>1.3921632</v>
      </c>
      <c r="G550" s="16">
        <f t="shared" si="50"/>
        <v>46.87524333333334</v>
      </c>
      <c r="H550" s="43">
        <f t="shared" si="51"/>
        <v>65.257988759712</v>
      </c>
      <c r="I550" s="10" t="s">
        <v>139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79">
        <v>20276</v>
      </c>
      <c r="D551" s="16">
        <v>301.83</v>
      </c>
      <c r="E551" s="16">
        <v>22.713</v>
      </c>
      <c r="F551" s="16">
        <f t="shared" si="45"/>
        <v>1.9624032000000002</v>
      </c>
      <c r="G551" s="16">
        <f t="shared" si="50"/>
        <v>41.63350333333333</v>
      </c>
      <c r="H551" s="43">
        <f t="shared" si="51"/>
        <v>81.701720168544</v>
      </c>
      <c r="I551" s="10" t="s">
        <v>140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79">
        <v>20285</v>
      </c>
      <c r="D552" s="16">
        <v>301.91</v>
      </c>
      <c r="E552" s="16">
        <v>36.477</v>
      </c>
      <c r="F552" s="16">
        <f t="shared" si="45"/>
        <v>3.1516128</v>
      </c>
      <c r="G552" s="16">
        <f t="shared" si="50"/>
        <v>47.46096666666667</v>
      </c>
      <c r="H552" s="43">
        <f t="shared" si="51"/>
        <v>149.57859004704002</v>
      </c>
      <c r="I552" s="10" t="s">
        <v>141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79">
        <v>20292</v>
      </c>
      <c r="D553" s="16">
        <v>301.89</v>
      </c>
      <c r="E553" s="16">
        <v>30.812</v>
      </c>
      <c r="F553" s="16">
        <f t="shared" si="45"/>
        <v>2.6621568000000004</v>
      </c>
      <c r="G553" s="16">
        <f t="shared" si="50"/>
        <v>43.16735333333333</v>
      </c>
      <c r="H553" s="43">
        <f t="shared" si="51"/>
        <v>114.91826321433601</v>
      </c>
      <c r="I553" s="10" t="s">
        <v>142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79">
        <v>20301</v>
      </c>
      <c r="D554" s="16">
        <v>301.83</v>
      </c>
      <c r="E554" s="16">
        <v>23.914</v>
      </c>
      <c r="F554" s="16">
        <f t="shared" si="45"/>
        <v>2.0661696000000003</v>
      </c>
      <c r="G554" s="16">
        <f t="shared" si="50"/>
        <v>51.05862333333334</v>
      </c>
      <c r="H554" s="43">
        <f t="shared" si="51"/>
        <v>105.49577534918402</v>
      </c>
      <c r="I554" s="10" t="s">
        <v>143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79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43">
        <f t="shared" si="51"/>
        <v>20.188526206464</v>
      </c>
      <c r="I555" s="10" t="s">
        <v>144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79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43">
        <f t="shared" si="51"/>
        <v>19.101804514560005</v>
      </c>
      <c r="I556" s="10" t="s">
        <v>145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79">
        <v>20321</v>
      </c>
      <c r="D557" s="16">
        <v>301.85</v>
      </c>
      <c r="E557" s="16">
        <v>23.63</v>
      </c>
      <c r="F557" s="16">
        <f t="shared" si="45"/>
        <v>2.041632</v>
      </c>
      <c r="G557" s="16">
        <f t="shared" si="50"/>
        <v>31.86413333333333</v>
      </c>
      <c r="H557" s="43">
        <f t="shared" si="51"/>
        <v>65.0548342656</v>
      </c>
      <c r="I557" s="10" t="s">
        <v>114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79">
        <v>20331</v>
      </c>
      <c r="D558" s="16">
        <v>302.15</v>
      </c>
      <c r="E558" s="16">
        <v>75.995</v>
      </c>
      <c r="F558" s="16">
        <f t="shared" si="45"/>
        <v>6.565968000000001</v>
      </c>
      <c r="G558" s="16">
        <f t="shared" si="50"/>
        <v>129.92166</v>
      </c>
      <c r="H558" s="43">
        <f t="shared" si="51"/>
        <v>853.0614620668802</v>
      </c>
      <c r="I558" s="10" t="s">
        <v>115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79">
        <v>20337</v>
      </c>
      <c r="D559" s="16">
        <v>302.78</v>
      </c>
      <c r="E559" s="16">
        <v>202.779</v>
      </c>
      <c r="F559" s="16">
        <f t="shared" si="45"/>
        <v>17.5201056</v>
      </c>
      <c r="G559" s="16">
        <f t="shared" si="50"/>
        <v>799.5499833333333</v>
      </c>
      <c r="H559" s="43">
        <f t="shared" si="51"/>
        <v>14008.20014047824</v>
      </c>
      <c r="I559" s="10" t="s">
        <v>146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79">
        <v>20352</v>
      </c>
      <c r="D560" s="16">
        <v>302.14</v>
      </c>
      <c r="E560" s="16">
        <v>68.187</v>
      </c>
      <c r="F560" s="16">
        <f t="shared" si="45"/>
        <v>5.8913568000000005</v>
      </c>
      <c r="G560" s="16">
        <f t="shared" si="50"/>
        <v>59.771726666666666</v>
      </c>
      <c r="H560" s="43">
        <f t="shared" si="51"/>
        <v>352.136568345408</v>
      </c>
      <c r="I560" s="10" t="s">
        <v>147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79">
        <v>20354</v>
      </c>
      <c r="D561" s="16">
        <v>302.33</v>
      </c>
      <c r="E561" s="16">
        <v>105.731</v>
      </c>
      <c r="F561" s="16">
        <f t="shared" si="45"/>
        <v>9.1351584</v>
      </c>
      <c r="G561" s="16">
        <f t="shared" si="50"/>
        <v>476.0341700000001</v>
      </c>
      <c r="H561" s="43">
        <f t="shared" si="51"/>
        <v>4348.647546762529</v>
      </c>
      <c r="I561" s="10" t="s">
        <v>148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79">
        <v>20370</v>
      </c>
      <c r="D562" s="16">
        <v>302.11</v>
      </c>
      <c r="E562" s="16">
        <v>68.119</v>
      </c>
      <c r="F562" s="16">
        <f t="shared" si="45"/>
        <v>5.8854816</v>
      </c>
      <c r="G562" s="16">
        <f t="shared" si="50"/>
        <v>146.14361333333335</v>
      </c>
      <c r="H562" s="43">
        <f t="shared" si="51"/>
        <v>860.1255472308482</v>
      </c>
      <c r="I562" s="10" t="s">
        <v>149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79">
        <v>20379</v>
      </c>
      <c r="D563" s="16">
        <v>301.95</v>
      </c>
      <c r="E563" s="16">
        <v>37.202</v>
      </c>
      <c r="F563" s="16">
        <f t="shared" si="45"/>
        <v>3.2142528</v>
      </c>
      <c r="G563" s="16">
        <f t="shared" si="50"/>
        <v>53.469233333333335</v>
      </c>
      <c r="H563" s="43">
        <f t="shared" si="51"/>
        <v>171.86363295552002</v>
      </c>
      <c r="I563" s="10" t="s">
        <v>150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79">
        <v>20391</v>
      </c>
      <c r="D564" s="16">
        <v>301.86</v>
      </c>
      <c r="E564" s="16">
        <v>27.325</v>
      </c>
      <c r="F564" s="16">
        <f t="shared" si="45"/>
        <v>2.36088</v>
      </c>
      <c r="G564" s="16">
        <f t="shared" si="50"/>
        <v>71.0151</v>
      </c>
      <c r="H564" s="43">
        <f t="shared" si="51"/>
        <v>167.658129288</v>
      </c>
      <c r="I564" s="10" t="s">
        <v>151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79">
        <v>20399</v>
      </c>
      <c r="D565" s="16">
        <v>301.94</v>
      </c>
      <c r="E565" s="16">
        <v>34.718</v>
      </c>
      <c r="F565" s="16">
        <f t="shared" si="45"/>
        <v>2.9996352000000006</v>
      </c>
      <c r="G565" s="16">
        <f t="shared" si="50"/>
        <v>101.88168666666667</v>
      </c>
      <c r="H565" s="43">
        <f t="shared" si="51"/>
        <v>305.60789356070404</v>
      </c>
      <c r="I565" s="10" t="s">
        <v>152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79">
        <v>20412</v>
      </c>
      <c r="D566" s="16">
        <v>301.85</v>
      </c>
      <c r="E566" s="16">
        <v>22.49</v>
      </c>
      <c r="F566" s="16">
        <f t="shared" si="45"/>
        <v>1.943136</v>
      </c>
      <c r="G566" s="16">
        <f t="shared" si="50"/>
        <v>45.26021</v>
      </c>
      <c r="H566" s="43">
        <f t="shared" si="51"/>
        <v>87.94674341856</v>
      </c>
      <c r="I566" s="10" t="s">
        <v>153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79">
        <v>20420</v>
      </c>
      <c r="D567" s="16">
        <v>301.85</v>
      </c>
      <c r="E567" s="16">
        <v>22.612</v>
      </c>
      <c r="F567" s="16">
        <f t="shared" si="45"/>
        <v>1.9536768</v>
      </c>
      <c r="G567" s="16">
        <f t="shared" si="50"/>
        <v>96.20488666666667</v>
      </c>
      <c r="H567" s="43">
        <f t="shared" si="51"/>
        <v>187.953255127296</v>
      </c>
      <c r="I567" s="10" t="s">
        <v>176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79">
        <v>20429</v>
      </c>
      <c r="D568" s="16">
        <v>301.82</v>
      </c>
      <c r="E568" s="16">
        <v>18.898</v>
      </c>
      <c r="F568" s="16">
        <f t="shared" si="45"/>
        <v>1.6327872</v>
      </c>
      <c r="G568" s="16">
        <f t="shared" si="50"/>
        <v>34.566720000000004</v>
      </c>
      <c r="H568" s="43">
        <f t="shared" si="51"/>
        <v>56.44009796198401</v>
      </c>
      <c r="I568" s="10" t="s">
        <v>127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79">
        <v>20440</v>
      </c>
      <c r="D569" s="16">
        <v>301.7</v>
      </c>
      <c r="E569" s="16">
        <v>9.067</v>
      </c>
      <c r="F569" s="16">
        <f t="shared" si="45"/>
        <v>0.7833888000000001</v>
      </c>
      <c r="G569" s="16">
        <f t="shared" si="50"/>
        <v>20.9245</v>
      </c>
      <c r="H569" s="43">
        <f t="shared" si="51"/>
        <v>16.3920189456</v>
      </c>
      <c r="I569" s="10" t="s">
        <v>128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79">
        <v>20450</v>
      </c>
      <c r="D570" s="16">
        <v>301.67</v>
      </c>
      <c r="E570" s="16">
        <v>7.391</v>
      </c>
      <c r="F570" s="16">
        <f t="shared" si="45"/>
        <v>0.6385824</v>
      </c>
      <c r="G570" s="16">
        <f t="shared" si="50"/>
        <v>49.387229999999995</v>
      </c>
      <c r="H570" s="43">
        <f t="shared" si="51"/>
        <v>31.537815862751998</v>
      </c>
      <c r="I570" s="10" t="s">
        <v>129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79">
        <v>20463</v>
      </c>
      <c r="D571" s="16">
        <v>301.59</v>
      </c>
      <c r="E571" s="16">
        <v>3.193</v>
      </c>
      <c r="F571" s="16">
        <f t="shared" si="45"/>
        <v>0.27587520000000004</v>
      </c>
      <c r="G571" s="16">
        <f t="shared" si="50"/>
        <v>27.853756666666666</v>
      </c>
      <c r="H571" s="43">
        <f t="shared" si="51"/>
        <v>7.6841606911680005</v>
      </c>
      <c r="I571" s="10" t="s">
        <v>130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79">
        <v>20469</v>
      </c>
      <c r="D572" s="16">
        <v>301.74</v>
      </c>
      <c r="E572" s="16">
        <v>7.461</v>
      </c>
      <c r="F572" s="16">
        <f t="shared" si="45"/>
        <v>0.6446304</v>
      </c>
      <c r="G572" s="16">
        <f t="shared" si="50"/>
        <v>56.99478333333334</v>
      </c>
      <c r="H572" s="43">
        <f t="shared" si="51"/>
        <v>36.74056997808</v>
      </c>
      <c r="I572" s="10" t="s">
        <v>177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79">
        <v>20482</v>
      </c>
      <c r="D573" s="16">
        <v>301.59</v>
      </c>
      <c r="E573" s="16">
        <v>2.144</v>
      </c>
      <c r="F573" s="16">
        <f t="shared" si="45"/>
        <v>0.18524160000000003</v>
      </c>
      <c r="G573" s="16">
        <f t="shared" si="50"/>
        <v>59.15989</v>
      </c>
      <c r="H573" s="43">
        <f t="shared" si="51"/>
        <v>10.958872679424001</v>
      </c>
      <c r="I573" s="10" t="s">
        <v>178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79">
        <v>20490</v>
      </c>
      <c r="D574" s="16">
        <v>301.73</v>
      </c>
      <c r="E574" s="16">
        <v>6.035</v>
      </c>
      <c r="F574" s="16">
        <f t="shared" si="45"/>
        <v>0.521424</v>
      </c>
      <c r="G574" s="16">
        <f t="shared" si="50"/>
        <v>76.56317</v>
      </c>
      <c r="H574" s="43">
        <f t="shared" si="51"/>
        <v>39.921874354079996</v>
      </c>
      <c r="I574" s="10" t="s">
        <v>179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79">
        <v>20499</v>
      </c>
      <c r="D575" s="16">
        <v>301.74</v>
      </c>
      <c r="E575" s="16">
        <v>4.755</v>
      </c>
      <c r="F575" s="16">
        <f t="shared" si="45"/>
        <v>0.41083200000000003</v>
      </c>
      <c r="G575" s="16">
        <f t="shared" si="50"/>
        <v>66.73212333333333</v>
      </c>
      <c r="H575" s="43">
        <f t="shared" si="51"/>
        <v>27.415691693280003</v>
      </c>
      <c r="I575" s="10" t="s">
        <v>180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79">
        <v>20513</v>
      </c>
      <c r="D576" s="16">
        <v>301.64</v>
      </c>
      <c r="E576" s="16">
        <v>6.84</v>
      </c>
      <c r="F576" s="16">
        <f t="shared" si="45"/>
        <v>0.5909760000000001</v>
      </c>
      <c r="G576" s="16">
        <f t="shared" si="50"/>
        <v>54.64614</v>
      </c>
      <c r="H576" s="43">
        <f t="shared" si="51"/>
        <v>32.29455723264</v>
      </c>
      <c r="I576" s="10" t="s">
        <v>184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79">
        <v>20520</v>
      </c>
      <c r="D577" s="16">
        <v>301.833</v>
      </c>
      <c r="E577" s="16">
        <v>10.997</v>
      </c>
      <c r="F577" s="16">
        <f t="shared" si="45"/>
        <v>0.9501408</v>
      </c>
      <c r="G577" s="16">
        <f t="shared" si="50"/>
        <v>24.33193</v>
      </c>
      <c r="H577" s="43">
        <f t="shared" si="51"/>
        <v>23.118759435744</v>
      </c>
      <c r="I577" s="10" t="s">
        <v>185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79">
        <v>20527</v>
      </c>
      <c r="D578" s="16">
        <v>301.78</v>
      </c>
      <c r="E578" s="16">
        <v>4.361</v>
      </c>
      <c r="F578" s="16">
        <f t="shared" si="45"/>
        <v>0.3767904</v>
      </c>
      <c r="G578" s="16">
        <f t="shared" si="50"/>
        <v>8.53382</v>
      </c>
      <c r="H578" s="43">
        <f t="shared" si="51"/>
        <v>3.215461451328</v>
      </c>
      <c r="I578" s="122" t="s">
        <v>186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52"/>
      <c r="B579" s="48">
        <v>39</v>
      </c>
      <c r="C579" s="88">
        <v>20540</v>
      </c>
      <c r="D579" s="49">
        <v>301.75</v>
      </c>
      <c r="E579" s="49">
        <v>4.497</v>
      </c>
      <c r="F579" s="49">
        <f t="shared" si="45"/>
        <v>0.3885408</v>
      </c>
      <c r="G579" s="49">
        <f t="shared" si="50"/>
        <v>22.292839999999998</v>
      </c>
      <c r="H579" s="43">
        <f t="shared" si="51"/>
        <v>8.661677887871999</v>
      </c>
      <c r="I579" s="48" t="s">
        <v>187</v>
      </c>
      <c r="J579" s="49">
        <v>32.63346</v>
      </c>
      <c r="K579" s="49">
        <v>18.64398</v>
      </c>
      <c r="L579" s="49">
        <v>15.60108</v>
      </c>
      <c r="M579" s="123"/>
      <c r="N579" s="123"/>
      <c r="O579" s="11"/>
    </row>
    <row r="580" spans="1:15" ht="24">
      <c r="A580" s="11"/>
      <c r="B580" s="10">
        <v>1</v>
      </c>
      <c r="C580" s="79">
        <v>20546</v>
      </c>
      <c r="D580" s="16">
        <v>301.57</v>
      </c>
      <c r="E580" s="16">
        <v>5.999</v>
      </c>
      <c r="F580" s="16">
        <f t="shared" si="45"/>
        <v>0.5183136</v>
      </c>
      <c r="G580" s="124">
        <f aca="true" t="shared" si="52" ref="G580:G631">+AVERAGE(J580:L580)</f>
        <v>10.86354</v>
      </c>
      <c r="H580" s="43">
        <f t="shared" si="51"/>
        <v>5.6307205261440005</v>
      </c>
      <c r="I580" s="77" t="s">
        <v>168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79">
        <v>20567</v>
      </c>
      <c r="D581" s="16">
        <v>301.8</v>
      </c>
      <c r="E581" s="16">
        <v>4.198</v>
      </c>
      <c r="F581" s="16">
        <f t="shared" si="45"/>
        <v>0.36270720000000006</v>
      </c>
      <c r="G581" s="16">
        <f t="shared" si="52"/>
        <v>22.50269666666667</v>
      </c>
      <c r="H581" s="43">
        <f t="shared" si="51"/>
        <v>8.161890100416002</v>
      </c>
      <c r="I581" s="10" t="s">
        <v>169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79">
        <v>20578</v>
      </c>
      <c r="D582" s="16">
        <v>301.79</v>
      </c>
      <c r="E582" s="16">
        <v>5.94</v>
      </c>
      <c r="F582" s="16">
        <f t="shared" si="45"/>
        <v>0.513216</v>
      </c>
      <c r="G582" s="16">
        <f t="shared" si="52"/>
        <v>69.14623</v>
      </c>
      <c r="H582" s="43">
        <f t="shared" si="51"/>
        <v>35.48695157568</v>
      </c>
      <c r="I582" s="10" t="s">
        <v>170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79">
        <v>20590</v>
      </c>
      <c r="D583" s="16">
        <v>301.72</v>
      </c>
      <c r="E583" s="16">
        <v>4.368</v>
      </c>
      <c r="F583" s="16">
        <f t="shared" si="45"/>
        <v>0.37739520000000004</v>
      </c>
      <c r="G583" s="16">
        <f t="shared" si="52"/>
        <v>54.87873</v>
      </c>
      <c r="H583" s="43">
        <f t="shared" si="51"/>
        <v>20.710969284096002</v>
      </c>
      <c r="I583" s="92" t="s">
        <v>171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79">
        <v>20603</v>
      </c>
      <c r="D584" s="16">
        <v>301.63</v>
      </c>
      <c r="E584" s="16">
        <v>2.255</v>
      </c>
      <c r="F584" s="16">
        <f t="shared" si="45"/>
        <v>0.194832</v>
      </c>
      <c r="G584" s="16">
        <f t="shared" si="52"/>
        <v>42.12648</v>
      </c>
      <c r="H584" s="43">
        <f t="shared" si="51"/>
        <v>8.20758635136</v>
      </c>
      <c r="I584" s="10" t="s">
        <v>118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79">
        <v>20610</v>
      </c>
      <c r="D585" s="16">
        <v>301.53</v>
      </c>
      <c r="E585" s="16">
        <v>2.875</v>
      </c>
      <c r="F585" s="16">
        <f t="shared" si="45"/>
        <v>0.2484</v>
      </c>
      <c r="G585" s="16">
        <f t="shared" si="52"/>
        <v>36.44303333333334</v>
      </c>
      <c r="H585" s="43">
        <f t="shared" si="51"/>
        <v>9.052449480000002</v>
      </c>
      <c r="I585" s="10" t="s">
        <v>173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79">
        <v>20618</v>
      </c>
      <c r="D586" s="16">
        <v>301.69</v>
      </c>
      <c r="E586" s="16">
        <v>7.375</v>
      </c>
      <c r="F586" s="16">
        <f t="shared" si="45"/>
        <v>0.6372</v>
      </c>
      <c r="G586" s="16">
        <f t="shared" si="52"/>
        <v>54.28060666666667</v>
      </c>
      <c r="H586" s="43">
        <f t="shared" si="51"/>
        <v>34.587602568</v>
      </c>
      <c r="I586" s="10" t="s">
        <v>136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79">
        <v>20627</v>
      </c>
      <c r="D587" s="16">
        <v>301.45</v>
      </c>
      <c r="E587" s="16">
        <v>3.075</v>
      </c>
      <c r="F587" s="16">
        <f t="shared" si="45"/>
        <v>0.26568</v>
      </c>
      <c r="G587" s="16">
        <f t="shared" si="52"/>
        <v>28.528080000000003</v>
      </c>
      <c r="H587" s="43">
        <f t="shared" si="51"/>
        <v>7.5793402944000015</v>
      </c>
      <c r="I587" s="10" t="s">
        <v>137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79">
        <v>20631</v>
      </c>
      <c r="D588" s="16">
        <v>301.91</v>
      </c>
      <c r="E588" s="16">
        <v>22.044</v>
      </c>
      <c r="F588" s="16">
        <f t="shared" si="45"/>
        <v>1.9046016000000001</v>
      </c>
      <c r="G588" s="16">
        <f t="shared" si="52"/>
        <v>38.81234</v>
      </c>
      <c r="H588" s="43">
        <f t="shared" si="51"/>
        <v>73.922044863744</v>
      </c>
      <c r="I588" s="10" t="s">
        <v>138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79">
        <v>20644</v>
      </c>
      <c r="D589" s="16">
        <v>301.75</v>
      </c>
      <c r="E589" s="16">
        <v>7.1</v>
      </c>
      <c r="F589" s="16">
        <f t="shared" si="45"/>
        <v>0.61344</v>
      </c>
      <c r="G589" s="16">
        <f t="shared" si="52"/>
        <v>32.17089000000001</v>
      </c>
      <c r="H589" s="43">
        <f t="shared" si="51"/>
        <v>19.734910761600005</v>
      </c>
      <c r="I589" s="10" t="s">
        <v>139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79">
        <v>20651</v>
      </c>
      <c r="D590" s="16">
        <v>301.85</v>
      </c>
      <c r="E590" s="16">
        <v>10.826</v>
      </c>
      <c r="F590" s="16">
        <f t="shared" si="45"/>
        <v>0.9353664</v>
      </c>
      <c r="G590" s="16">
        <f t="shared" si="52"/>
        <v>54.73412333333332</v>
      </c>
      <c r="H590" s="43">
        <f t="shared" si="51"/>
        <v>51.196459899455995</v>
      </c>
      <c r="I590" s="10" t="s">
        <v>140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79">
        <v>20660</v>
      </c>
      <c r="D591" s="16">
        <v>302.01</v>
      </c>
      <c r="E591" s="16">
        <v>20.172</v>
      </c>
      <c r="F591" s="16">
        <f t="shared" si="45"/>
        <v>1.7428608</v>
      </c>
      <c r="G591" s="16">
        <f t="shared" si="52"/>
        <v>44.11629666666666</v>
      </c>
      <c r="H591" s="43">
        <f t="shared" si="51"/>
        <v>76.888564101504</v>
      </c>
      <c r="I591" s="10" t="s">
        <v>141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79">
        <v>20667</v>
      </c>
      <c r="D592" s="16">
        <v>301.98</v>
      </c>
      <c r="E592" s="16">
        <v>23.705</v>
      </c>
      <c r="F592" s="16">
        <f t="shared" si="45"/>
        <v>2.048112</v>
      </c>
      <c r="G592" s="16">
        <f t="shared" si="52"/>
        <v>74.76493</v>
      </c>
      <c r="H592" s="43">
        <f t="shared" si="51"/>
        <v>153.12695031216003</v>
      </c>
      <c r="I592" s="10" t="s">
        <v>142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79">
        <v>20674</v>
      </c>
      <c r="D593" s="16">
        <v>301.96</v>
      </c>
      <c r="E593" s="16">
        <v>20.407</v>
      </c>
      <c r="F593" s="16">
        <f t="shared" si="45"/>
        <v>1.7631648000000002</v>
      </c>
      <c r="G593" s="16">
        <f t="shared" si="52"/>
        <v>43.52576333333334</v>
      </c>
      <c r="H593" s="43">
        <f t="shared" si="51"/>
        <v>76.74309380246402</v>
      </c>
      <c r="I593" s="10" t="s">
        <v>143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79">
        <v>20678</v>
      </c>
      <c r="D594" s="16">
        <v>303.13</v>
      </c>
      <c r="E594" s="16">
        <v>280.614</v>
      </c>
      <c r="F594" s="16">
        <f t="shared" si="45"/>
        <v>24.245049599999998</v>
      </c>
      <c r="G594" s="16">
        <f t="shared" si="52"/>
        <v>762.2630933333334</v>
      </c>
      <c r="H594" s="43">
        <f t="shared" si="51"/>
        <v>18481.106506116095</v>
      </c>
      <c r="I594" s="10" t="s">
        <v>144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79">
        <v>20690</v>
      </c>
      <c r="D595" s="16">
        <v>302.21</v>
      </c>
      <c r="E595" s="16">
        <v>87.393</v>
      </c>
      <c r="F595" s="16">
        <f t="shared" si="45"/>
        <v>7.5507552</v>
      </c>
      <c r="G595" s="16">
        <f t="shared" si="52"/>
        <v>203.05391999999998</v>
      </c>
      <c r="H595" s="43">
        <f t="shared" si="51"/>
        <v>1533.210442320384</v>
      </c>
      <c r="I595" s="10" t="s">
        <v>145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79">
        <v>20695</v>
      </c>
      <c r="D596" s="16">
        <v>302.01</v>
      </c>
      <c r="E596" s="16">
        <v>42.336</v>
      </c>
      <c r="F596" s="16">
        <f t="shared" si="45"/>
        <v>3.6578304</v>
      </c>
      <c r="G596" s="16">
        <f t="shared" si="52"/>
        <v>39.18704666666667</v>
      </c>
      <c r="H596" s="43">
        <f t="shared" si="51"/>
        <v>143.339570583552</v>
      </c>
      <c r="I596" s="10" t="s">
        <v>114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79">
        <v>20702</v>
      </c>
      <c r="D597" s="16">
        <v>301.99</v>
      </c>
      <c r="E597" s="16">
        <v>41.325</v>
      </c>
      <c r="F597" s="16">
        <f t="shared" si="45"/>
        <v>3.5704800000000003</v>
      </c>
      <c r="G597" s="16">
        <f t="shared" si="52"/>
        <v>47.93512333333334</v>
      </c>
      <c r="H597" s="43">
        <f t="shared" si="51"/>
        <v>171.15139915920003</v>
      </c>
      <c r="I597" s="10" t="s">
        <v>115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79">
        <v>20712</v>
      </c>
      <c r="D598" s="16">
        <v>302.31</v>
      </c>
      <c r="E598" s="16">
        <v>103.529</v>
      </c>
      <c r="F598" s="16">
        <f t="shared" si="45"/>
        <v>8.9449056</v>
      </c>
      <c r="G598" s="16">
        <f t="shared" si="52"/>
        <v>155.40367666666666</v>
      </c>
      <c r="H598" s="43">
        <f t="shared" si="51"/>
        <v>1390.0712176762559</v>
      </c>
      <c r="I598" s="10" t="s">
        <v>146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79">
        <v>20718</v>
      </c>
      <c r="D599" s="16">
        <v>302.25</v>
      </c>
      <c r="E599" s="16">
        <v>74.747</v>
      </c>
      <c r="F599" s="16">
        <f t="shared" si="45"/>
        <v>6.458140800000001</v>
      </c>
      <c r="G599" s="16">
        <f t="shared" si="52"/>
        <v>104.51887333333333</v>
      </c>
      <c r="H599" s="43">
        <f t="shared" si="51"/>
        <v>674.997600244032</v>
      </c>
      <c r="I599" s="10" t="s">
        <v>147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79">
        <v>20725</v>
      </c>
      <c r="D600" s="16">
        <v>302.13</v>
      </c>
      <c r="E600" s="16">
        <v>68.79</v>
      </c>
      <c r="F600" s="16">
        <f t="shared" si="45"/>
        <v>5.943456000000001</v>
      </c>
      <c r="G600" s="16">
        <f t="shared" si="52"/>
        <v>52.777546666666666</v>
      </c>
      <c r="H600" s="43">
        <f t="shared" si="51"/>
        <v>313.68102640128006</v>
      </c>
      <c r="I600" s="10" t="s">
        <v>148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79">
        <v>20736</v>
      </c>
      <c r="D601" s="16">
        <v>302.08</v>
      </c>
      <c r="E601" s="16">
        <v>55.076</v>
      </c>
      <c r="F601" s="16">
        <f t="shared" si="45"/>
        <v>4.7585664</v>
      </c>
      <c r="G601" s="16">
        <f t="shared" si="52"/>
        <v>57.21588</v>
      </c>
      <c r="H601" s="43">
        <f t="shared" si="51"/>
        <v>272.26556411443204</v>
      </c>
      <c r="I601" s="10" t="s">
        <v>149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79">
        <v>20744</v>
      </c>
      <c r="D602" s="16">
        <v>301.85</v>
      </c>
      <c r="E602" s="16">
        <v>17.484</v>
      </c>
      <c r="F602" s="16">
        <f t="shared" si="45"/>
        <v>1.5106176000000002</v>
      </c>
      <c r="G602" s="16">
        <f t="shared" si="52"/>
        <v>7.222799999999999</v>
      </c>
      <c r="H602" s="43">
        <f t="shared" si="51"/>
        <v>10.91088880128</v>
      </c>
      <c r="I602" s="10" t="s">
        <v>150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79">
        <v>20747</v>
      </c>
      <c r="D603" s="16">
        <v>303.35</v>
      </c>
      <c r="E603" s="16">
        <v>341.501</v>
      </c>
      <c r="F603" s="16">
        <f t="shared" si="45"/>
        <v>29.5056864</v>
      </c>
      <c r="G603" s="16">
        <f t="shared" si="52"/>
        <v>281.86368</v>
      </c>
      <c r="H603" s="43">
        <f t="shared" si="51"/>
        <v>8316.58134962995</v>
      </c>
      <c r="I603" s="10" t="s">
        <v>151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22" s="256" customFormat="1" ht="24">
      <c r="A604" s="251"/>
      <c r="B604" s="252">
        <v>25</v>
      </c>
      <c r="C604" s="253"/>
      <c r="D604" s="254"/>
      <c r="E604" s="254"/>
      <c r="F604" s="254"/>
      <c r="G604" s="254"/>
      <c r="H604" s="257"/>
      <c r="I604" s="252"/>
      <c r="J604" s="255"/>
      <c r="K604" s="255"/>
      <c r="L604" s="255"/>
      <c r="M604" s="253">
        <v>20771</v>
      </c>
      <c r="N604" s="254">
        <v>301.95</v>
      </c>
      <c r="O604" s="254">
        <v>39.738</v>
      </c>
      <c r="P604" s="254">
        <f>O604*0.0864</f>
        <v>3.4333632</v>
      </c>
      <c r="Q604" s="254">
        <f>+AVERAGE(T604:V604)</f>
        <v>1.4498333333333333</v>
      </c>
      <c r="R604" s="257">
        <f>Q604*P604</f>
        <v>4.9778044128</v>
      </c>
      <c r="S604" s="252" t="s">
        <v>152</v>
      </c>
      <c r="T604" s="255">
        <v>0.3754</v>
      </c>
      <c r="U604" s="255">
        <v>3.66166</v>
      </c>
      <c r="V604" s="255">
        <v>0.31244</v>
      </c>
    </row>
    <row r="605" spans="1:15" ht="24">
      <c r="A605" s="11"/>
      <c r="B605" s="10">
        <v>26</v>
      </c>
      <c r="C605" s="79">
        <v>20779</v>
      </c>
      <c r="D605" s="16">
        <v>302.4</v>
      </c>
      <c r="E605" s="16">
        <v>116.185</v>
      </c>
      <c r="F605" s="16">
        <f t="shared" si="45"/>
        <v>10.038384</v>
      </c>
      <c r="G605" s="16">
        <f t="shared" si="52"/>
        <v>115.08320333333334</v>
      </c>
      <c r="H605" s="43">
        <f t="shared" si="51"/>
        <v>1155.2493870100802</v>
      </c>
      <c r="I605" s="10" t="s">
        <v>153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79">
        <v>20787</v>
      </c>
      <c r="D606" s="16">
        <v>301.98</v>
      </c>
      <c r="E606" s="16">
        <v>31.068</v>
      </c>
      <c r="F606" s="16">
        <f t="shared" si="45"/>
        <v>2.6842752</v>
      </c>
      <c r="G606" s="16">
        <f t="shared" si="52"/>
        <v>7.258783333333334</v>
      </c>
      <c r="H606" s="43">
        <f t="shared" si="51"/>
        <v>19.48457208384</v>
      </c>
      <c r="I606" s="10" t="s">
        <v>176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79">
        <v>20795</v>
      </c>
      <c r="D607" s="16">
        <v>301.79</v>
      </c>
      <c r="E607" s="16">
        <v>20.309</v>
      </c>
      <c r="F607" s="16">
        <f t="shared" si="45"/>
        <v>1.7546976</v>
      </c>
      <c r="G607" s="16">
        <f t="shared" si="52"/>
        <v>22.45663</v>
      </c>
      <c r="H607" s="43">
        <f t="shared" si="51"/>
        <v>39.404594765088</v>
      </c>
      <c r="I607" s="10" t="s">
        <v>127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79">
        <v>20802</v>
      </c>
      <c r="D608" s="16">
        <v>301.93</v>
      </c>
      <c r="E608" s="16">
        <v>18.231</v>
      </c>
      <c r="F608" s="16">
        <f t="shared" si="45"/>
        <v>1.5751584000000003</v>
      </c>
      <c r="G608" s="16">
        <f t="shared" si="52"/>
        <v>27.902406666666668</v>
      </c>
      <c r="H608" s="43">
        <f t="shared" si="51"/>
        <v>43.95071024121601</v>
      </c>
      <c r="I608" s="10" t="s">
        <v>128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79">
        <v>20813</v>
      </c>
      <c r="D609" s="16">
        <v>301.77</v>
      </c>
      <c r="E609" s="16">
        <v>19.384</v>
      </c>
      <c r="F609" s="16">
        <f t="shared" si="45"/>
        <v>1.6747776</v>
      </c>
      <c r="G609" s="16">
        <f t="shared" si="52"/>
        <v>86.33888999999999</v>
      </c>
      <c r="H609" s="43">
        <f t="shared" si="51"/>
        <v>144.598438980864</v>
      </c>
      <c r="I609" s="10" t="s">
        <v>129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79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43">
        <f t="shared" si="51"/>
        <v>40.475812925664</v>
      </c>
      <c r="I610" s="10" t="s">
        <v>130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79">
        <v>20837</v>
      </c>
      <c r="D611" s="16">
        <v>301.66</v>
      </c>
      <c r="E611" s="16">
        <v>10.703</v>
      </c>
      <c r="F611" s="16">
        <f t="shared" si="45"/>
        <v>0.9247392</v>
      </c>
      <c r="G611" s="16">
        <f t="shared" si="52"/>
        <v>28.61849666666667</v>
      </c>
      <c r="H611" s="43">
        <f t="shared" si="51"/>
        <v>26.464645712736</v>
      </c>
      <c r="I611" s="10" t="s">
        <v>177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79">
        <v>20843</v>
      </c>
      <c r="D612" s="16">
        <v>301.65</v>
      </c>
      <c r="E612" s="16">
        <v>9.19</v>
      </c>
      <c r="F612" s="16">
        <f t="shared" si="45"/>
        <v>0.7940159999999999</v>
      </c>
      <c r="G612" s="16">
        <f t="shared" si="52"/>
        <v>43.58292</v>
      </c>
      <c r="H612" s="43">
        <f aca="true" t="shared" si="53" ref="H612:H675">G612*F612</f>
        <v>34.60553580672</v>
      </c>
      <c r="I612" s="10" t="s">
        <v>178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79">
        <v>20861</v>
      </c>
      <c r="D613" s="16">
        <v>301.78</v>
      </c>
      <c r="E613" s="16">
        <v>19.111</v>
      </c>
      <c r="F613" s="16">
        <f t="shared" si="45"/>
        <v>1.6511904000000002</v>
      </c>
      <c r="G613" s="16">
        <f t="shared" si="52"/>
        <v>99.78485333333333</v>
      </c>
      <c r="H613" s="43">
        <f t="shared" si="53"/>
        <v>164.76379188940803</v>
      </c>
      <c r="I613" s="10" t="s">
        <v>179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79">
        <v>20871</v>
      </c>
      <c r="D614" s="16">
        <v>301.59</v>
      </c>
      <c r="E614" s="16">
        <v>4.555</v>
      </c>
      <c r="F614" s="16">
        <f t="shared" si="45"/>
        <v>0.393552</v>
      </c>
      <c r="G614" s="16">
        <f t="shared" si="52"/>
        <v>59.73111</v>
      </c>
      <c r="H614" s="43">
        <f t="shared" si="53"/>
        <v>23.50729780272</v>
      </c>
      <c r="I614" s="10" t="s">
        <v>180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79">
        <v>20879</v>
      </c>
      <c r="D615" s="16">
        <v>301.53</v>
      </c>
      <c r="E615" s="16">
        <v>3.655</v>
      </c>
      <c r="F615" s="16">
        <f t="shared" si="45"/>
        <v>0.315792</v>
      </c>
      <c r="G615" s="16">
        <f t="shared" si="52"/>
        <v>107.64328666666667</v>
      </c>
      <c r="H615" s="43">
        <f t="shared" si="53"/>
        <v>33.99288878304</v>
      </c>
      <c r="I615" s="10" t="s">
        <v>184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79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48.08204</v>
      </c>
      <c r="H616" s="43">
        <f t="shared" si="53"/>
        <v>64.379005103232</v>
      </c>
      <c r="I616" s="10" t="s">
        <v>185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15"/>
      <c r="B617" s="116">
        <v>38</v>
      </c>
      <c r="C617" s="117">
        <v>20907</v>
      </c>
      <c r="D617" s="118">
        <v>301.5</v>
      </c>
      <c r="E617" s="118">
        <v>3.105</v>
      </c>
      <c r="F617" s="118">
        <f t="shared" si="45"/>
        <v>0.268272</v>
      </c>
      <c r="G617" s="118">
        <f t="shared" si="52"/>
        <v>31.49142333333333</v>
      </c>
      <c r="H617" s="43">
        <f t="shared" si="53"/>
        <v>8.448267120479999</v>
      </c>
      <c r="I617" s="116" t="s">
        <v>186</v>
      </c>
      <c r="J617" s="118">
        <v>24.92504</v>
      </c>
      <c r="K617" s="118">
        <v>42.41471</v>
      </c>
      <c r="L617" s="118">
        <v>27.13452</v>
      </c>
      <c r="M617" s="119"/>
      <c r="N617" s="119"/>
      <c r="O617" s="115"/>
    </row>
    <row r="618" spans="1:15" ht="24">
      <c r="A618" s="11"/>
      <c r="B618" s="10">
        <v>1</v>
      </c>
      <c r="C618" s="91">
        <v>20912</v>
      </c>
      <c r="D618" s="16">
        <v>301.81</v>
      </c>
      <c r="E618" s="16">
        <v>10.729</v>
      </c>
      <c r="F618" s="16">
        <f t="shared" si="45"/>
        <v>0.9269856</v>
      </c>
      <c r="G618" s="16">
        <f t="shared" si="52"/>
        <v>50.27528982548839</v>
      </c>
      <c r="H618" s="43">
        <f t="shared" si="53"/>
        <v>46.60446970405425</v>
      </c>
      <c r="I618" s="77" t="s">
        <v>168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91">
        <v>20935</v>
      </c>
      <c r="D619" s="16">
        <v>301.5</v>
      </c>
      <c r="E619" s="16">
        <v>3.337</v>
      </c>
      <c r="F619" s="16">
        <f t="shared" si="45"/>
        <v>0.28831680000000004</v>
      </c>
      <c r="G619" s="16">
        <f t="shared" si="52"/>
        <v>44.937732282235324</v>
      </c>
      <c r="H619" s="43">
        <f t="shared" si="53"/>
        <v>12.956303170870788</v>
      </c>
      <c r="I619" s="10" t="s">
        <v>169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79">
        <v>20946</v>
      </c>
      <c r="D620" s="16">
        <v>301.91</v>
      </c>
      <c r="E620" s="16">
        <v>33.687</v>
      </c>
      <c r="F620" s="16">
        <f t="shared" si="45"/>
        <v>2.9105568</v>
      </c>
      <c r="G620" s="16">
        <f t="shared" si="52"/>
        <v>241.4000037634062</v>
      </c>
      <c r="H620" s="43">
        <f t="shared" si="53"/>
        <v>702.6084224736076</v>
      </c>
      <c r="I620" s="10" t="s">
        <v>170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79">
        <v>20961</v>
      </c>
      <c r="D621" s="16">
        <v>301.7</v>
      </c>
      <c r="E621" s="16">
        <v>9.247</v>
      </c>
      <c r="F621" s="16">
        <f t="shared" si="45"/>
        <v>0.7989408</v>
      </c>
      <c r="G621" s="16">
        <f t="shared" si="52"/>
        <v>51.8088946988878</v>
      </c>
      <c r="H621" s="43">
        <f t="shared" si="53"/>
        <v>41.39223977784518</v>
      </c>
      <c r="I621" s="92" t="s">
        <v>171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79">
        <v>20968</v>
      </c>
      <c r="D622" s="16">
        <v>301.81</v>
      </c>
      <c r="E622" s="16">
        <v>18.889</v>
      </c>
      <c r="F622" s="16">
        <f t="shared" si="45"/>
        <v>1.6320096</v>
      </c>
      <c r="G622" s="16">
        <f t="shared" si="52"/>
        <v>25.30807144869668</v>
      </c>
      <c r="H622" s="43">
        <f t="shared" si="53"/>
        <v>41.30301556175889</v>
      </c>
      <c r="I622" s="10" t="s">
        <v>118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79">
        <v>20977</v>
      </c>
      <c r="D623" s="16">
        <v>301.65</v>
      </c>
      <c r="E623" s="16">
        <v>7.471</v>
      </c>
      <c r="F623" s="16">
        <f t="shared" si="45"/>
        <v>0.6454944</v>
      </c>
      <c r="G623" s="16">
        <f t="shared" si="52"/>
        <v>46.904311200552485</v>
      </c>
      <c r="H623" s="43">
        <f t="shared" si="53"/>
        <v>30.276470215813905</v>
      </c>
      <c r="I623" s="10" t="s">
        <v>173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79">
        <v>20989</v>
      </c>
      <c r="D624" s="16">
        <v>301.85</v>
      </c>
      <c r="E624" s="16">
        <v>27.431</v>
      </c>
      <c r="F624" s="16">
        <f t="shared" si="45"/>
        <v>2.3700384000000003</v>
      </c>
      <c r="G624" s="16">
        <f t="shared" si="52"/>
        <v>35.5522346675702</v>
      </c>
      <c r="H624" s="43">
        <f t="shared" si="53"/>
        <v>84.26016136795262</v>
      </c>
      <c r="I624" s="10" t="s">
        <v>136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79">
        <v>20998</v>
      </c>
      <c r="D625" s="16">
        <v>301.7</v>
      </c>
      <c r="E625" s="16">
        <v>8.928</v>
      </c>
      <c r="F625" s="16">
        <f t="shared" si="45"/>
        <v>0.7713792000000002</v>
      </c>
      <c r="G625" s="16">
        <f t="shared" si="52"/>
        <v>32.131782506746895</v>
      </c>
      <c r="H625" s="43">
        <f t="shared" si="53"/>
        <v>24.785788684628418</v>
      </c>
      <c r="I625" s="10" t="s">
        <v>137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79">
        <v>21009</v>
      </c>
      <c r="D626" s="16">
        <v>301.71</v>
      </c>
      <c r="E626" s="16">
        <v>9.109</v>
      </c>
      <c r="F626" s="16">
        <f t="shared" si="45"/>
        <v>0.7870176000000001</v>
      </c>
      <c r="G626" s="16">
        <f t="shared" si="52"/>
        <v>59.09998747305709</v>
      </c>
      <c r="H626" s="43">
        <f t="shared" si="53"/>
        <v>46.512730301075464</v>
      </c>
      <c r="I626" s="10" t="s">
        <v>138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79">
        <v>21019</v>
      </c>
      <c r="D627" s="16">
        <v>301.87</v>
      </c>
      <c r="E627" s="16">
        <v>28.554</v>
      </c>
      <c r="F627" s="16">
        <f t="shared" si="45"/>
        <v>2.4670656</v>
      </c>
      <c r="G627" s="16">
        <f t="shared" si="52"/>
        <v>120.65620397094749</v>
      </c>
      <c r="H627" s="43">
        <f t="shared" si="53"/>
        <v>297.66677024330795</v>
      </c>
      <c r="I627" s="10" t="s">
        <v>139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79">
        <v>21031</v>
      </c>
      <c r="D628" s="16">
        <v>302.1</v>
      </c>
      <c r="E628" s="16">
        <v>70.916</v>
      </c>
      <c r="F628" s="16">
        <f t="shared" si="45"/>
        <v>6.1271424</v>
      </c>
      <c r="G628" s="16">
        <f t="shared" si="52"/>
        <v>110.49684177342351</v>
      </c>
      <c r="H628" s="43">
        <f t="shared" si="53"/>
        <v>677.0298842960344</v>
      </c>
      <c r="I628" s="10" t="s">
        <v>140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79">
        <v>21038</v>
      </c>
      <c r="D629" s="16">
        <v>302.18</v>
      </c>
      <c r="E629" s="16">
        <v>73.372</v>
      </c>
      <c r="F629" s="16">
        <f t="shared" si="45"/>
        <v>6.3393408</v>
      </c>
      <c r="G629" s="16">
        <f t="shared" si="52"/>
        <v>117.69317968863817</v>
      </c>
      <c r="H629" s="43">
        <f t="shared" si="53"/>
        <v>746.0971758819153</v>
      </c>
      <c r="I629" s="10" t="s">
        <v>141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79">
        <v>21050</v>
      </c>
      <c r="D630" s="16">
        <v>301.97</v>
      </c>
      <c r="E630" s="16">
        <v>35.508</v>
      </c>
      <c r="F630" s="16">
        <f t="shared" si="45"/>
        <v>3.0678912000000005</v>
      </c>
      <c r="G630" s="16">
        <f t="shared" si="52"/>
        <v>303.1151375516998</v>
      </c>
      <c r="H630" s="43">
        <f t="shared" si="53"/>
        <v>929.9242630816494</v>
      </c>
      <c r="I630" s="10" t="s">
        <v>142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79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43">
        <f t="shared" si="53"/>
        <v>1248.3014880676951</v>
      </c>
      <c r="I631" s="10" t="s">
        <v>143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79">
        <v>21066</v>
      </c>
      <c r="D632" s="16">
        <v>302.84</v>
      </c>
      <c r="E632" s="16">
        <v>225.66</v>
      </c>
      <c r="F632" s="16">
        <f t="shared" si="45"/>
        <v>19.497024</v>
      </c>
      <c r="G632" s="16">
        <f aca="true" t="shared" si="54" ref="G632:G638">+AVERAGE(J632:L632)</f>
        <v>324.664706272719</v>
      </c>
      <c r="H632" s="43">
        <f t="shared" si="53"/>
        <v>6329.995570152153</v>
      </c>
      <c r="I632" s="10" t="s">
        <v>144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79">
        <v>21078</v>
      </c>
      <c r="D633" s="16">
        <v>302</v>
      </c>
      <c r="E633" s="16">
        <v>64.481</v>
      </c>
      <c r="F633" s="16">
        <f t="shared" si="45"/>
        <v>5.5711584</v>
      </c>
      <c r="G633" s="16">
        <f t="shared" si="54"/>
        <v>71.5420820921122</v>
      </c>
      <c r="H633" s="43">
        <f t="shared" si="53"/>
        <v>398.57227160096045</v>
      </c>
      <c r="I633" s="10" t="s">
        <v>145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79">
        <v>21085</v>
      </c>
      <c r="D634" s="16">
        <v>302.01</v>
      </c>
      <c r="E634" s="16">
        <v>64.76</v>
      </c>
      <c r="F634" s="16">
        <f t="shared" si="45"/>
        <v>5.595264000000001</v>
      </c>
      <c r="G634" s="16">
        <f t="shared" si="54"/>
        <v>101.76070288709202</v>
      </c>
      <c r="H634" s="43">
        <f t="shared" si="53"/>
        <v>569.3779974788422</v>
      </c>
      <c r="I634" s="10" t="s">
        <v>114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79">
        <v>21101</v>
      </c>
      <c r="D635" s="16">
        <v>301.9</v>
      </c>
      <c r="E635" s="16">
        <v>28.788</v>
      </c>
      <c r="F635" s="16">
        <f t="shared" si="45"/>
        <v>2.4872832000000002</v>
      </c>
      <c r="G635" s="16">
        <f t="shared" si="54"/>
        <v>42.41845952924697</v>
      </c>
      <c r="H635" s="43">
        <f t="shared" si="53"/>
        <v>105.50672175697589</v>
      </c>
      <c r="I635" s="10" t="s">
        <v>115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79">
        <v>21110</v>
      </c>
      <c r="D636" s="16">
        <v>301.81</v>
      </c>
      <c r="E636" s="16">
        <v>25.389</v>
      </c>
      <c r="F636" s="16">
        <f t="shared" si="45"/>
        <v>2.1936096000000003</v>
      </c>
      <c r="G636" s="16">
        <f t="shared" si="54"/>
        <v>32.86006510099056</v>
      </c>
      <c r="H636" s="43">
        <f t="shared" si="53"/>
        <v>72.08215426215787</v>
      </c>
      <c r="I636" s="10" t="s">
        <v>146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79">
        <v>21121</v>
      </c>
      <c r="D637" s="16">
        <v>301.83</v>
      </c>
      <c r="E637" s="16">
        <v>19.56</v>
      </c>
      <c r="F637" s="16">
        <f t="shared" si="45"/>
        <v>1.689984</v>
      </c>
      <c r="G637" s="16">
        <f t="shared" si="54"/>
        <v>27.209886596352025</v>
      </c>
      <c r="H637" s="43">
        <f t="shared" si="53"/>
        <v>45.98427298964938</v>
      </c>
      <c r="I637" s="10" t="s">
        <v>147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79">
        <v>21134</v>
      </c>
      <c r="D638" s="16">
        <v>301.901</v>
      </c>
      <c r="E638" s="16">
        <v>29.361</v>
      </c>
      <c r="F638" s="16">
        <f t="shared" si="45"/>
        <v>2.5367904</v>
      </c>
      <c r="G638" s="16">
        <f t="shared" si="54"/>
        <v>24.84583925884473</v>
      </c>
      <c r="H638" s="43">
        <f t="shared" si="53"/>
        <v>63.02868651178043</v>
      </c>
      <c r="I638" s="10" t="s">
        <v>148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79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aca="true" t="shared" si="55" ref="G639:G652">+AVERAGE(J639:L639)</f>
        <v>25.683626221123063</v>
      </c>
      <c r="H639" s="43">
        <f t="shared" si="53"/>
        <v>52.05927206714807</v>
      </c>
      <c r="I639" s="10" t="s">
        <v>149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79">
        <v>21151</v>
      </c>
      <c r="D640" s="16">
        <v>302.02</v>
      </c>
      <c r="E640" s="16">
        <v>31.24</v>
      </c>
      <c r="F640" s="16">
        <f t="shared" si="45"/>
        <v>2.699136</v>
      </c>
      <c r="G640" s="16">
        <f t="shared" si="55"/>
        <v>24.887734856890308</v>
      </c>
      <c r="H640" s="43">
        <f t="shared" si="53"/>
        <v>67.17538111068748</v>
      </c>
      <c r="I640" s="10" t="s">
        <v>150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79">
        <v>21163</v>
      </c>
      <c r="D641" s="16">
        <v>301.65</v>
      </c>
      <c r="E641" s="16">
        <v>7.328</v>
      </c>
      <c r="F641" s="16">
        <f t="shared" si="45"/>
        <v>0.6331392</v>
      </c>
      <c r="G641" s="16">
        <f t="shared" si="55"/>
        <v>15.329326681952097</v>
      </c>
      <c r="H641" s="43">
        <f t="shared" si="53"/>
        <v>9.705597631949805</v>
      </c>
      <c r="I641" s="10" t="s">
        <v>151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79">
        <v>21173</v>
      </c>
      <c r="D642" s="16">
        <v>301.55</v>
      </c>
      <c r="E642" s="16">
        <v>8.655</v>
      </c>
      <c r="F642" s="16">
        <f t="shared" si="45"/>
        <v>0.747792</v>
      </c>
      <c r="G642" s="16">
        <f t="shared" si="55"/>
        <v>20.96144778712279</v>
      </c>
      <c r="H642" s="43">
        <f t="shared" si="53"/>
        <v>15.674802963628126</v>
      </c>
      <c r="I642" s="10" t="s">
        <v>152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79">
        <v>21178</v>
      </c>
      <c r="D643" s="16">
        <v>301.57</v>
      </c>
      <c r="E643" s="16">
        <v>9.176</v>
      </c>
      <c r="F643" s="16">
        <f t="shared" si="45"/>
        <v>0.7928064</v>
      </c>
      <c r="G643" s="16">
        <f t="shared" si="55"/>
        <v>26.89922069869085</v>
      </c>
      <c r="H643" s="43">
        <f t="shared" si="53"/>
        <v>21.325874324934578</v>
      </c>
      <c r="I643" s="10" t="s">
        <v>153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79">
        <v>21192</v>
      </c>
      <c r="D644" s="16">
        <v>301.5</v>
      </c>
      <c r="E644" s="16">
        <v>7.151</v>
      </c>
      <c r="F644" s="16">
        <f t="shared" si="45"/>
        <v>0.6178464</v>
      </c>
      <c r="G644" s="16">
        <f t="shared" si="55"/>
        <v>33.701550000000005</v>
      </c>
      <c r="H644" s="43">
        <f t="shared" si="53"/>
        <v>20.822381341920003</v>
      </c>
      <c r="I644" s="10" t="s">
        <v>176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79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43">
        <f t="shared" si="53"/>
        <v>9.758382493248002</v>
      </c>
      <c r="I645" s="10" t="s">
        <v>127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79">
        <v>21211</v>
      </c>
      <c r="D646" s="16">
        <v>301.68</v>
      </c>
      <c r="E646" s="16">
        <v>7.919</v>
      </c>
      <c r="F646" s="16">
        <f t="shared" si="45"/>
        <v>0.6842016</v>
      </c>
      <c r="G646" s="16">
        <f t="shared" si="55"/>
        <v>42.88207666666667</v>
      </c>
      <c r="H646" s="43">
        <f t="shared" si="53"/>
        <v>29.339985466656</v>
      </c>
      <c r="I646" s="10" t="s">
        <v>128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79">
        <v>21221</v>
      </c>
      <c r="D647" s="16">
        <v>301.53</v>
      </c>
      <c r="E647" s="16">
        <v>4.541</v>
      </c>
      <c r="F647" s="16">
        <f t="shared" si="45"/>
        <v>0.39234240000000004</v>
      </c>
      <c r="G647" s="16">
        <f t="shared" si="55"/>
        <v>128.59327333333331</v>
      </c>
      <c r="H647" s="43">
        <f t="shared" si="53"/>
        <v>50.452593483456</v>
      </c>
      <c r="I647" s="10" t="s">
        <v>129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79">
        <v>21234</v>
      </c>
      <c r="D648" s="16">
        <v>301.61</v>
      </c>
      <c r="E648" s="16">
        <v>6.122</v>
      </c>
      <c r="F648" s="16">
        <f t="shared" si="45"/>
        <v>0.5289408</v>
      </c>
      <c r="G648" s="16">
        <f t="shared" si="55"/>
        <v>92.05592333333334</v>
      </c>
      <c r="H648" s="43">
        <f t="shared" si="53"/>
        <v>48.692133732672005</v>
      </c>
      <c r="I648" s="10" t="s">
        <v>130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79">
        <v>21261</v>
      </c>
      <c r="D649" s="16">
        <v>301.57</v>
      </c>
      <c r="E649" s="16">
        <v>5.245</v>
      </c>
      <c r="F649" s="16">
        <f t="shared" si="45"/>
        <v>0.453168</v>
      </c>
      <c r="G649" s="16">
        <f t="shared" si="55"/>
        <v>28.096226666666666</v>
      </c>
      <c r="H649" s="43">
        <f t="shared" si="53"/>
        <v>12.73231084608</v>
      </c>
      <c r="I649" s="10" t="s">
        <v>177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74"/>
      <c r="B650" s="175">
        <v>33</v>
      </c>
      <c r="C650" s="176">
        <v>21274</v>
      </c>
      <c r="D650" s="177">
        <v>301.82</v>
      </c>
      <c r="E650" s="177">
        <v>6.674</v>
      </c>
      <c r="F650" s="177">
        <f t="shared" si="45"/>
        <v>0.5766336000000001</v>
      </c>
      <c r="G650" s="177">
        <f t="shared" si="55"/>
        <v>44.835883333333335</v>
      </c>
      <c r="H650" s="43">
        <f t="shared" si="53"/>
        <v>25.853876815680003</v>
      </c>
      <c r="I650" s="175" t="s">
        <v>178</v>
      </c>
      <c r="J650" s="177">
        <v>53.95913</v>
      </c>
      <c r="K650" s="177">
        <v>43.408</v>
      </c>
      <c r="L650" s="177">
        <v>37.14052</v>
      </c>
      <c r="M650" s="178"/>
      <c r="N650" s="178"/>
      <c r="O650" s="174"/>
      <c r="P650" s="174"/>
      <c r="Q650" s="174"/>
    </row>
    <row r="651" spans="1:17" ht="24">
      <c r="A651" s="11"/>
      <c r="B651" s="10">
        <v>1</v>
      </c>
      <c r="C651" s="79">
        <v>21283</v>
      </c>
      <c r="D651" s="16">
        <v>301.46</v>
      </c>
      <c r="E651" s="16">
        <v>2.408</v>
      </c>
      <c r="F651" s="16">
        <f t="shared" si="45"/>
        <v>0.2080512</v>
      </c>
      <c r="G651" s="16">
        <f t="shared" si="55"/>
        <v>30.490589999999997</v>
      </c>
      <c r="H651" s="43">
        <f t="shared" si="53"/>
        <v>6.343603838207999</v>
      </c>
      <c r="I651" s="69" t="s">
        <v>131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79">
        <v>21304</v>
      </c>
      <c r="D652" s="16">
        <v>301.6</v>
      </c>
      <c r="E652" s="16">
        <v>2.967</v>
      </c>
      <c r="F652" s="16">
        <f t="shared" si="45"/>
        <v>0.25634880000000004</v>
      </c>
      <c r="G652" s="16">
        <f t="shared" si="55"/>
        <v>38.7007</v>
      </c>
      <c r="H652" s="43">
        <f t="shared" si="53"/>
        <v>9.92087800416</v>
      </c>
      <c r="I652" s="69" t="s">
        <v>132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79">
        <v>21316</v>
      </c>
      <c r="D653" s="16">
        <v>301.72</v>
      </c>
      <c r="E653" s="16">
        <v>4.799</v>
      </c>
      <c r="F653" s="16">
        <f t="shared" si="45"/>
        <v>0.41463360000000005</v>
      </c>
      <c r="G653" s="16">
        <f aca="true" t="shared" si="56" ref="G653:G665">+AVERAGE(J653:L653)</f>
        <v>18.163216666666667</v>
      </c>
      <c r="H653" s="43">
        <f t="shared" si="53"/>
        <v>7.531079914080001</v>
      </c>
      <c r="I653" s="69" t="s">
        <v>133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79">
        <v>21325</v>
      </c>
      <c r="D654" s="16">
        <v>301.57</v>
      </c>
      <c r="E654" s="16">
        <v>2.933</v>
      </c>
      <c r="F654" s="16">
        <f t="shared" si="45"/>
        <v>0.2534112</v>
      </c>
      <c r="G654" s="16">
        <f t="shared" si="56"/>
        <v>27.008783333333337</v>
      </c>
      <c r="H654" s="43">
        <f t="shared" si="53"/>
        <v>6.844328195040001</v>
      </c>
      <c r="I654" s="69" t="s">
        <v>134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79">
        <v>21333</v>
      </c>
      <c r="D655" s="16">
        <v>301.65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43">
        <f t="shared" si="53"/>
        <v>5.941548914688002</v>
      </c>
      <c r="I655" s="69" t="s">
        <v>118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79">
        <v>21345</v>
      </c>
      <c r="D656" s="16">
        <v>301.46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43">
        <f t="shared" si="53"/>
        <v>5.4873130752</v>
      </c>
      <c r="I656" s="69" t="s">
        <v>119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79">
        <v>21352</v>
      </c>
      <c r="D657" s="16">
        <v>301.64</v>
      </c>
      <c r="E657" s="16">
        <v>6.15</v>
      </c>
      <c r="F657" s="16">
        <f t="shared" si="45"/>
        <v>0.53136</v>
      </c>
      <c r="G657" s="16">
        <f t="shared" si="56"/>
        <v>26.9832</v>
      </c>
      <c r="H657" s="43">
        <f t="shared" si="53"/>
        <v>14.337793152000001</v>
      </c>
      <c r="I657" s="69" t="s">
        <v>136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79">
        <v>21365</v>
      </c>
      <c r="D658" s="16">
        <v>301.68</v>
      </c>
      <c r="E658" s="16">
        <v>6.008</v>
      </c>
      <c r="F658" s="16">
        <f t="shared" si="45"/>
        <v>0.5190912</v>
      </c>
      <c r="G658" s="16">
        <f t="shared" si="56"/>
        <v>23.964973333333333</v>
      </c>
      <c r="H658" s="43">
        <f t="shared" si="53"/>
        <v>12.440006765567999</v>
      </c>
      <c r="I658" s="69" t="s">
        <v>137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79">
        <v>21373</v>
      </c>
      <c r="D659" s="16">
        <v>301.33</v>
      </c>
      <c r="E659" s="16">
        <v>2.011</v>
      </c>
      <c r="F659" s="16">
        <f t="shared" si="45"/>
        <v>0.17375040000000003</v>
      </c>
      <c r="G659" s="16">
        <f t="shared" si="56"/>
        <v>64.07467666666666</v>
      </c>
      <c r="H659" s="43">
        <f t="shared" si="53"/>
        <v>11.133000700704</v>
      </c>
      <c r="I659" s="69" t="s">
        <v>138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79">
        <v>21380</v>
      </c>
      <c r="D660" s="16">
        <v>301.45</v>
      </c>
      <c r="E660" s="16">
        <v>2.844</v>
      </c>
      <c r="F660" s="16">
        <f t="shared" si="45"/>
        <v>0.2457216</v>
      </c>
      <c r="G660" s="16">
        <f t="shared" si="56"/>
        <v>61.514076666666675</v>
      </c>
      <c r="H660" s="43">
        <f t="shared" si="53"/>
        <v>15.115337341056003</v>
      </c>
      <c r="I660" s="69" t="s">
        <v>139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79">
        <v>21394</v>
      </c>
      <c r="D661" s="16">
        <v>301.7</v>
      </c>
      <c r="E661" s="16">
        <v>10.488</v>
      </c>
      <c r="F661" s="16">
        <f t="shared" si="45"/>
        <v>0.9061632000000001</v>
      </c>
      <c r="G661" s="16">
        <f t="shared" si="56"/>
        <v>64.05163333333333</v>
      </c>
      <c r="H661" s="43">
        <f t="shared" si="53"/>
        <v>58.04123302656</v>
      </c>
      <c r="I661" s="69" t="s">
        <v>140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79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80.20229666666667</v>
      </c>
      <c r="H662" s="43">
        <f t="shared" si="53"/>
        <v>76.494512410848</v>
      </c>
      <c r="I662" s="69" t="s">
        <v>141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79">
        <v>21415</v>
      </c>
      <c r="D663" s="4">
        <v>301.94</v>
      </c>
      <c r="E663" s="16">
        <v>43.705</v>
      </c>
      <c r="F663" s="16">
        <f aca="true" t="shared" si="57" ref="F663:F678">E663*0.0864</f>
        <v>3.776112</v>
      </c>
      <c r="G663" s="16">
        <f t="shared" si="56"/>
        <v>77.87608333333333</v>
      </c>
      <c r="H663" s="43">
        <f t="shared" si="53"/>
        <v>294.06881278799995</v>
      </c>
      <c r="I663" s="69" t="s">
        <v>142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79">
        <v>21421</v>
      </c>
      <c r="D664" s="4">
        <v>301.88</v>
      </c>
      <c r="E664" s="16">
        <v>39.453</v>
      </c>
      <c r="F664" s="16">
        <f t="shared" si="57"/>
        <v>3.4087392000000003</v>
      </c>
      <c r="G664" s="16">
        <f t="shared" si="56"/>
        <v>31.605613333333327</v>
      </c>
      <c r="H664" s="43">
        <f t="shared" si="53"/>
        <v>107.73529310937599</v>
      </c>
      <c r="I664" s="69" t="s">
        <v>143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79">
        <v>21436</v>
      </c>
      <c r="D665" s="16">
        <v>301.9</v>
      </c>
      <c r="E665" s="16">
        <v>39.657</v>
      </c>
      <c r="F665" s="16">
        <f t="shared" si="57"/>
        <v>3.4263648</v>
      </c>
      <c r="G665" s="16">
        <f t="shared" si="56"/>
        <v>25.569343333333336</v>
      </c>
      <c r="H665" s="43">
        <f t="shared" si="53"/>
        <v>87.60989795644801</v>
      </c>
      <c r="I665" s="69" t="s">
        <v>144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79">
        <v>21443</v>
      </c>
      <c r="D666" s="16">
        <v>301.71</v>
      </c>
      <c r="E666" s="16">
        <v>11.126</v>
      </c>
      <c r="F666" s="16">
        <f t="shared" si="57"/>
        <v>0.9612864</v>
      </c>
      <c r="G666" s="16">
        <f aca="true" t="shared" si="58" ref="G666:G838">+AVERAGE(J666:L666)</f>
        <v>26.962059999999997</v>
      </c>
      <c r="H666" s="43">
        <f t="shared" si="53"/>
        <v>25.918261593983996</v>
      </c>
      <c r="I666" s="69" t="s">
        <v>145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79">
        <v>21458</v>
      </c>
      <c r="D667" s="16">
        <v>301.6</v>
      </c>
      <c r="E667" s="16">
        <v>5.905</v>
      </c>
      <c r="F667" s="16">
        <f t="shared" si="57"/>
        <v>0.5101920000000001</v>
      </c>
      <c r="G667" s="16">
        <f t="shared" si="58"/>
        <v>30.819693333333333</v>
      </c>
      <c r="H667" s="43">
        <f t="shared" si="53"/>
        <v>15.723960981120003</v>
      </c>
      <c r="I667" s="69" t="s">
        <v>114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79">
        <v>21466</v>
      </c>
      <c r="D668" s="16">
        <v>301.73</v>
      </c>
      <c r="E668" s="16">
        <v>11.228</v>
      </c>
      <c r="F668" s="16">
        <f t="shared" si="57"/>
        <v>0.9700992</v>
      </c>
      <c r="G668" s="16">
        <f t="shared" si="58"/>
        <v>18.631596666666667</v>
      </c>
      <c r="H668" s="43">
        <f t="shared" si="53"/>
        <v>18.074497021056</v>
      </c>
      <c r="I668" s="69" t="s">
        <v>115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79">
        <v>21474</v>
      </c>
      <c r="D669" s="16">
        <v>301.63</v>
      </c>
      <c r="E669" s="16">
        <v>5.905</v>
      </c>
      <c r="F669" s="16">
        <f t="shared" si="57"/>
        <v>0.5101920000000001</v>
      </c>
      <c r="G669" s="16">
        <f t="shared" si="58"/>
        <v>20.712076666666665</v>
      </c>
      <c r="H669" s="43">
        <f t="shared" si="53"/>
        <v>10.56713581872</v>
      </c>
      <c r="I669" s="69" t="s">
        <v>146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79">
        <v>21487</v>
      </c>
      <c r="D670" s="16">
        <v>301.71</v>
      </c>
      <c r="E670" s="16">
        <v>11.175</v>
      </c>
      <c r="F670" s="16">
        <f t="shared" si="57"/>
        <v>0.9655200000000002</v>
      </c>
      <c r="G670" s="16">
        <f t="shared" si="58"/>
        <v>11.96031</v>
      </c>
      <c r="H670" s="43">
        <f t="shared" si="53"/>
        <v>11.547918511200002</v>
      </c>
      <c r="I670" s="69" t="s">
        <v>147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79">
        <v>21499</v>
      </c>
      <c r="D671" s="16">
        <v>301.55</v>
      </c>
      <c r="E671" s="16">
        <v>5.747</v>
      </c>
      <c r="F671" s="16">
        <f t="shared" si="57"/>
        <v>0.4965408</v>
      </c>
      <c r="G671" s="16">
        <f t="shared" si="58"/>
        <v>12.399623333333333</v>
      </c>
      <c r="H671" s="43">
        <f t="shared" si="53"/>
        <v>6.156918889631999</v>
      </c>
      <c r="I671" s="69" t="s">
        <v>148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79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43">
        <f t="shared" si="53"/>
        <v>4.21902029952</v>
      </c>
      <c r="I672" s="69" t="s">
        <v>149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79">
        <v>21534</v>
      </c>
      <c r="D673" s="16">
        <v>301.35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43">
        <f t="shared" si="53"/>
        <v>2.801247372</v>
      </c>
      <c r="I673" s="69" t="s">
        <v>150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79">
        <v>21541</v>
      </c>
      <c r="D674" s="16">
        <v>301.41</v>
      </c>
      <c r="E674" s="16">
        <v>2.881</v>
      </c>
      <c r="F674" s="16">
        <f t="shared" si="57"/>
        <v>0.24891839999999998</v>
      </c>
      <c r="G674" s="16">
        <f t="shared" si="58"/>
        <v>15.675640000000001</v>
      </c>
      <c r="H674" s="43">
        <f t="shared" si="53"/>
        <v>3.901955227776</v>
      </c>
      <c r="I674" s="69" t="s">
        <v>151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79">
        <v>21568</v>
      </c>
      <c r="D675" s="16">
        <v>301.4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43">
        <f t="shared" si="53"/>
        <v>2.6570592840960003</v>
      </c>
      <c r="I675" s="69" t="s">
        <v>152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79">
        <v>21576</v>
      </c>
      <c r="D676" s="16">
        <v>301.3</v>
      </c>
      <c r="E676" s="16">
        <v>2.163</v>
      </c>
      <c r="F676" s="16">
        <f t="shared" si="57"/>
        <v>0.1868832</v>
      </c>
      <c r="G676" s="16">
        <f t="shared" si="58"/>
        <v>13.610489999999999</v>
      </c>
      <c r="H676" s="43">
        <f aca="true" t="shared" si="59" ref="H676:H739">G676*F676</f>
        <v>2.5435719247679995</v>
      </c>
      <c r="I676" s="69" t="s">
        <v>153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79">
        <v>21597</v>
      </c>
      <c r="D677" s="16">
        <v>301.71</v>
      </c>
      <c r="E677" s="16">
        <v>11.115</v>
      </c>
      <c r="F677" s="16">
        <f t="shared" si="57"/>
        <v>0.9603360000000001</v>
      </c>
      <c r="G677" s="16">
        <f t="shared" si="58"/>
        <v>24.63611666666667</v>
      </c>
      <c r="H677" s="43">
        <f t="shared" si="59"/>
        <v>23.658949735200004</v>
      </c>
      <c r="I677" s="69" t="s">
        <v>176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79">
        <v>21606</v>
      </c>
      <c r="D678" s="16">
        <v>301.24</v>
      </c>
      <c r="E678" s="16">
        <v>0.094</v>
      </c>
      <c r="F678" s="16">
        <f t="shared" si="57"/>
        <v>0.0081216</v>
      </c>
      <c r="G678" s="16">
        <f t="shared" si="58"/>
        <v>18.37628666666667</v>
      </c>
      <c r="H678" s="43">
        <f t="shared" si="59"/>
        <v>0.149244849792</v>
      </c>
      <c r="I678" s="69" t="s">
        <v>127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79">
        <v>21617</v>
      </c>
      <c r="D679" s="16">
        <v>301.28</v>
      </c>
      <c r="E679" s="16">
        <v>1.094</v>
      </c>
      <c r="F679" s="16">
        <f aca="true" t="shared" si="60" ref="F679:F714">E679*0.0864</f>
        <v>0.09452160000000001</v>
      </c>
      <c r="G679" s="16">
        <f t="shared" si="58"/>
        <v>5.304893333333333</v>
      </c>
      <c r="H679" s="43">
        <f t="shared" si="59"/>
        <v>0.5014270056960001</v>
      </c>
      <c r="I679" s="69" t="s">
        <v>128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74" customFormat="1" ht="24.75" thickBot="1">
      <c r="B680" s="175">
        <v>30</v>
      </c>
      <c r="C680" s="176">
        <v>21639</v>
      </c>
      <c r="D680" s="177">
        <v>301.36</v>
      </c>
      <c r="E680" s="177">
        <v>2.094</v>
      </c>
      <c r="F680" s="177">
        <f t="shared" si="60"/>
        <v>0.1809216</v>
      </c>
      <c r="G680" s="177">
        <f t="shared" si="58"/>
        <v>8.280520000000001</v>
      </c>
      <c r="H680" s="43">
        <f t="shared" si="59"/>
        <v>1.498124927232</v>
      </c>
      <c r="I680" s="179" t="s">
        <v>129</v>
      </c>
      <c r="J680" s="177">
        <v>4.72558</v>
      </c>
      <c r="K680" s="177">
        <v>7.08756</v>
      </c>
      <c r="L680" s="177">
        <v>13.02842</v>
      </c>
      <c r="M680" s="178"/>
      <c r="N680" s="178"/>
    </row>
    <row r="681" spans="1:15" ht="24">
      <c r="A681" s="11"/>
      <c r="B681" s="10">
        <v>1</v>
      </c>
      <c r="C681" s="79">
        <v>21647</v>
      </c>
      <c r="D681" s="16">
        <v>301.3</v>
      </c>
      <c r="E681" s="16">
        <v>0.086</v>
      </c>
      <c r="F681" s="16">
        <f t="shared" si="60"/>
        <v>0.0074304</v>
      </c>
      <c r="G681" s="16">
        <f t="shared" si="58"/>
        <v>22.346383333333335</v>
      </c>
      <c r="H681" s="43">
        <f t="shared" si="59"/>
        <v>0.16604256672</v>
      </c>
      <c r="I681" s="69" t="s">
        <v>131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79">
        <v>21660</v>
      </c>
      <c r="D682" s="16">
        <v>301.35</v>
      </c>
      <c r="E682" s="16">
        <v>0.088</v>
      </c>
      <c r="F682" s="16">
        <f t="shared" si="60"/>
        <v>0.0076032</v>
      </c>
      <c r="G682" s="16">
        <f t="shared" si="58"/>
        <v>13.884613333333334</v>
      </c>
      <c r="H682" s="43">
        <f t="shared" si="59"/>
        <v>0.10556749209600001</v>
      </c>
      <c r="I682" s="69" t="s">
        <v>132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79">
        <v>21681</v>
      </c>
      <c r="D683" s="16">
        <v>301.44</v>
      </c>
      <c r="E683" s="16">
        <v>0.091</v>
      </c>
      <c r="F683" s="16">
        <f t="shared" si="60"/>
        <v>0.0078624</v>
      </c>
      <c r="G683" s="16">
        <f t="shared" si="58"/>
        <v>47.190986666666674</v>
      </c>
      <c r="H683" s="43">
        <f t="shared" si="59"/>
        <v>0.3710344135680001</v>
      </c>
      <c r="I683" s="69" t="s">
        <v>133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79">
        <v>21700</v>
      </c>
      <c r="D684" s="16">
        <v>301.4</v>
      </c>
      <c r="E684" s="16">
        <v>0.089</v>
      </c>
      <c r="F684" s="16">
        <f t="shared" si="60"/>
        <v>0.0076896</v>
      </c>
      <c r="G684" s="16">
        <f t="shared" si="58"/>
        <v>47.4116</v>
      </c>
      <c r="H684" s="43">
        <f t="shared" si="59"/>
        <v>0.36457623936</v>
      </c>
      <c r="I684" s="69" t="s">
        <v>134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79">
        <v>21711</v>
      </c>
      <c r="D685" s="16">
        <v>301.66</v>
      </c>
      <c r="E685" s="16">
        <v>3.606</v>
      </c>
      <c r="F685" s="16">
        <f t="shared" si="60"/>
        <v>0.3115584</v>
      </c>
      <c r="G685" s="16">
        <f t="shared" si="58"/>
        <v>166.1625</v>
      </c>
      <c r="H685" s="43">
        <f t="shared" si="59"/>
        <v>51.76932264</v>
      </c>
      <c r="I685" s="69" t="s">
        <v>118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79">
        <v>21717</v>
      </c>
      <c r="D686" s="16">
        <v>301.7</v>
      </c>
      <c r="E686" s="16">
        <v>3.93</v>
      </c>
      <c r="F686" s="16">
        <f t="shared" si="60"/>
        <v>0.339552</v>
      </c>
      <c r="G686" s="16">
        <f t="shared" si="58"/>
        <v>171.55967666666666</v>
      </c>
      <c r="H686" s="43">
        <f t="shared" si="59"/>
        <v>58.25343133152</v>
      </c>
      <c r="I686" s="69" t="s">
        <v>119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79">
        <v>21724</v>
      </c>
      <c r="D687" s="16">
        <v>302.18</v>
      </c>
      <c r="E687" s="16">
        <v>55.014</v>
      </c>
      <c r="F687" s="16">
        <f t="shared" si="60"/>
        <v>4.753209600000001</v>
      </c>
      <c r="G687" s="16">
        <f t="shared" si="58"/>
        <v>252.41029133333333</v>
      </c>
      <c r="H687" s="43">
        <f t="shared" si="59"/>
        <v>1199.759019904397</v>
      </c>
      <c r="I687" s="69" t="s">
        <v>136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79">
        <v>21738</v>
      </c>
      <c r="D688" s="16">
        <v>301.71</v>
      </c>
      <c r="E688" s="16">
        <v>3.942</v>
      </c>
      <c r="F688" s="16">
        <f t="shared" si="60"/>
        <v>0.3405888</v>
      </c>
      <c r="G688" s="16">
        <f t="shared" si="58"/>
        <v>64.36982333333333</v>
      </c>
      <c r="H688" s="43">
        <f t="shared" si="59"/>
        <v>21.923640885312</v>
      </c>
      <c r="I688" s="69" t="s">
        <v>137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79">
        <v>21745</v>
      </c>
      <c r="D689" s="16">
        <v>301.85</v>
      </c>
      <c r="E689" s="16">
        <v>5.06</v>
      </c>
      <c r="F689" s="16">
        <f t="shared" si="60"/>
        <v>0.437184</v>
      </c>
      <c r="G689" s="16">
        <f t="shared" si="58"/>
        <v>101.98555333333333</v>
      </c>
      <c r="H689" s="43">
        <f t="shared" si="59"/>
        <v>44.58645214848</v>
      </c>
      <c r="I689" s="69" t="s">
        <v>138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79">
        <v>21758</v>
      </c>
      <c r="D690" s="16">
        <v>301.91</v>
      </c>
      <c r="E690" s="16">
        <v>6.599</v>
      </c>
      <c r="F690" s="16">
        <f t="shared" si="60"/>
        <v>0.5701536</v>
      </c>
      <c r="G690" s="16">
        <f t="shared" si="58"/>
        <v>70.74197</v>
      </c>
      <c r="H690" s="43">
        <f t="shared" si="59"/>
        <v>40.333788866592</v>
      </c>
      <c r="I690" s="69" t="s">
        <v>139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79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43">
        <f t="shared" si="59"/>
        <v>692.4564960768</v>
      </c>
      <c r="I691" s="69" t="s">
        <v>140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79">
        <v>21783</v>
      </c>
      <c r="D692" s="16">
        <v>302.26</v>
      </c>
      <c r="E692" s="16">
        <v>105.159</v>
      </c>
      <c r="F692" s="16">
        <f t="shared" si="60"/>
        <v>9.085737600000002</v>
      </c>
      <c r="G692" s="16">
        <f t="shared" si="58"/>
        <v>171.87812999999997</v>
      </c>
      <c r="H692" s="43">
        <f t="shared" si="59"/>
        <v>1561.6395883586881</v>
      </c>
      <c r="I692" s="69" t="s">
        <v>141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79">
        <v>21791</v>
      </c>
      <c r="D693" s="16">
        <v>302.28</v>
      </c>
      <c r="E693" s="16">
        <v>107.554</v>
      </c>
      <c r="F693" s="16">
        <f t="shared" si="60"/>
        <v>9.292665600000001</v>
      </c>
      <c r="G693" s="16">
        <f t="shared" si="58"/>
        <v>181.7341866666667</v>
      </c>
      <c r="H693" s="43">
        <f t="shared" si="59"/>
        <v>1688.7950247813123</v>
      </c>
      <c r="I693" s="69" t="s">
        <v>142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79">
        <v>21795</v>
      </c>
      <c r="D694" s="16">
        <v>302.07</v>
      </c>
      <c r="E694" s="16">
        <v>60.783</v>
      </c>
      <c r="F694" s="16">
        <f t="shared" si="60"/>
        <v>5.2516512</v>
      </c>
      <c r="G694" s="16">
        <f t="shared" si="58"/>
        <v>166.71630666666667</v>
      </c>
      <c r="H694" s="43">
        <f t="shared" si="59"/>
        <v>875.5358919655681</v>
      </c>
      <c r="I694" s="69" t="s">
        <v>143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79">
        <v>21809</v>
      </c>
      <c r="D695" s="16">
        <v>302.21</v>
      </c>
      <c r="E695" s="16">
        <v>108.758</v>
      </c>
      <c r="F695" s="16">
        <f t="shared" si="60"/>
        <v>9.3966912</v>
      </c>
      <c r="G695" s="16">
        <f t="shared" si="58"/>
        <v>227.66012999999998</v>
      </c>
      <c r="H695" s="43">
        <f t="shared" si="59"/>
        <v>2139.2519401618556</v>
      </c>
      <c r="I695" s="69" t="s">
        <v>144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79">
        <v>21812</v>
      </c>
      <c r="D696" s="16">
        <v>302.89</v>
      </c>
      <c r="E696" s="16">
        <v>219.443</v>
      </c>
      <c r="F696" s="16">
        <f t="shared" si="60"/>
        <v>18.959875200000003</v>
      </c>
      <c r="G696" s="16">
        <f t="shared" si="58"/>
        <v>1281.1775333333333</v>
      </c>
      <c r="H696" s="43">
        <f t="shared" si="59"/>
        <v>24290.966141043842</v>
      </c>
      <c r="I696" s="69" t="s">
        <v>145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79">
        <v>21813</v>
      </c>
      <c r="D697" s="16">
        <v>320.35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43">
        <f t="shared" si="59"/>
        <v>2906.932906273536</v>
      </c>
      <c r="I697" s="69" t="s">
        <v>114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79">
        <v>21830</v>
      </c>
      <c r="D698" s="16">
        <v>302.08</v>
      </c>
      <c r="E698" s="16">
        <v>61.689</v>
      </c>
      <c r="F698" s="16">
        <f t="shared" si="60"/>
        <v>5.329929600000001</v>
      </c>
      <c r="G698" s="16">
        <f t="shared" si="58"/>
        <v>40.454319999999996</v>
      </c>
      <c r="H698" s="43">
        <f t="shared" si="59"/>
        <v>215.618677615872</v>
      </c>
      <c r="I698" s="69" t="s">
        <v>115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79">
        <v>21842</v>
      </c>
      <c r="D699" s="16">
        <v>301.83</v>
      </c>
      <c r="E699" s="16">
        <v>27.125</v>
      </c>
      <c r="F699" s="16">
        <f t="shared" si="60"/>
        <v>2.3436</v>
      </c>
      <c r="G699" s="16">
        <f t="shared" si="58"/>
        <v>43.30393</v>
      </c>
      <c r="H699" s="43">
        <f t="shared" si="59"/>
        <v>101.487090348</v>
      </c>
      <c r="I699" s="69" t="s">
        <v>146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79">
        <v>21854</v>
      </c>
      <c r="D700" s="16">
        <v>302.05</v>
      </c>
      <c r="E700" s="16">
        <v>58.853</v>
      </c>
      <c r="F700" s="16">
        <f t="shared" si="60"/>
        <v>5.084899200000001</v>
      </c>
      <c r="G700" s="16">
        <f t="shared" si="58"/>
        <v>40.23190666666667</v>
      </c>
      <c r="H700" s="43">
        <f t="shared" si="59"/>
        <v>204.57519002380803</v>
      </c>
      <c r="I700" s="69" t="s">
        <v>147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79">
        <v>21862</v>
      </c>
      <c r="D701" s="16">
        <v>301.86</v>
      </c>
      <c r="E701" s="16">
        <v>29.147</v>
      </c>
      <c r="F701" s="16">
        <f t="shared" si="60"/>
        <v>2.5183008</v>
      </c>
      <c r="G701" s="16">
        <f t="shared" si="58"/>
        <v>140.61323000000002</v>
      </c>
      <c r="H701" s="43">
        <f t="shared" si="59"/>
        <v>354.106409599584</v>
      </c>
      <c r="I701" s="69" t="s">
        <v>148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79">
        <v>21866</v>
      </c>
      <c r="D702" s="16">
        <v>302.845</v>
      </c>
      <c r="E702" s="16">
        <v>235.658</v>
      </c>
      <c r="F702" s="16">
        <f t="shared" si="60"/>
        <v>20.3608512</v>
      </c>
      <c r="G702" s="16">
        <f t="shared" si="58"/>
        <v>1167.6295533333334</v>
      </c>
      <c r="H702" s="43">
        <f t="shared" si="59"/>
        <v>23773.931592142464</v>
      </c>
      <c r="I702" s="69" t="s">
        <v>149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79">
        <v>21870</v>
      </c>
      <c r="D703" s="16">
        <v>302.03</v>
      </c>
      <c r="E703" s="16">
        <v>56.319</v>
      </c>
      <c r="F703" s="16">
        <f t="shared" si="60"/>
        <v>4.8659616</v>
      </c>
      <c r="G703" s="16">
        <f t="shared" si="58"/>
        <v>119.12160666666666</v>
      </c>
      <c r="H703" s="43">
        <f t="shared" si="59"/>
        <v>579.641163770304</v>
      </c>
      <c r="I703" s="69" t="s">
        <v>150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79">
        <v>21906</v>
      </c>
      <c r="D704" s="16">
        <v>301.65</v>
      </c>
      <c r="E704" s="16">
        <v>3.599</v>
      </c>
      <c r="F704" s="16">
        <f t="shared" si="60"/>
        <v>0.31095360000000005</v>
      </c>
      <c r="G704" s="16">
        <f t="shared" si="58"/>
        <v>25.22048</v>
      </c>
      <c r="H704" s="43">
        <f t="shared" si="59"/>
        <v>7.842399049728001</v>
      </c>
      <c r="I704" s="69" t="s">
        <v>151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79">
        <v>21911</v>
      </c>
      <c r="D705" s="16">
        <v>301.62</v>
      </c>
      <c r="E705" s="16">
        <v>3.437</v>
      </c>
      <c r="F705" s="16">
        <f t="shared" si="60"/>
        <v>0.2969568</v>
      </c>
      <c r="G705" s="16">
        <f t="shared" si="58"/>
        <v>17.61535333333333</v>
      </c>
      <c r="H705" s="43">
        <f t="shared" si="59"/>
        <v>5.230998956736</v>
      </c>
      <c r="I705" s="69" t="s">
        <v>152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79">
        <v>21926</v>
      </c>
      <c r="D706" s="16">
        <v>301.87</v>
      </c>
      <c r="E706" s="16">
        <v>5.772</v>
      </c>
      <c r="F706" s="16">
        <f t="shared" si="60"/>
        <v>0.49870080000000006</v>
      </c>
      <c r="G706" s="16">
        <f t="shared" si="58"/>
        <v>31.56750666666667</v>
      </c>
      <c r="H706" s="43">
        <f t="shared" si="59"/>
        <v>15.742740828672003</v>
      </c>
      <c r="I706" s="69" t="s">
        <v>153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79">
        <v>21933</v>
      </c>
      <c r="D707" s="16">
        <v>301.66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43">
        <f t="shared" si="59"/>
        <v>8.010115672320001</v>
      </c>
      <c r="I707" s="69" t="s">
        <v>176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79">
        <v>21940</v>
      </c>
      <c r="D708" s="16">
        <v>301.58</v>
      </c>
      <c r="E708" s="16">
        <v>3.113</v>
      </c>
      <c r="F708" s="16">
        <f t="shared" si="60"/>
        <v>0.2689632</v>
      </c>
      <c r="G708" s="16">
        <f t="shared" si="58"/>
        <v>27.469743333333337</v>
      </c>
      <c r="H708" s="43">
        <f t="shared" si="59"/>
        <v>7.3883500701120015</v>
      </c>
      <c r="I708" s="69" t="s">
        <v>127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79">
        <v>21954</v>
      </c>
      <c r="D709" s="16">
        <v>301.56</v>
      </c>
      <c r="E709" s="16">
        <v>2.612</v>
      </c>
      <c r="F709" s="16">
        <f t="shared" si="60"/>
        <v>0.2256768</v>
      </c>
      <c r="G709" s="16">
        <f t="shared" si="58"/>
        <v>50.656596666666665</v>
      </c>
      <c r="H709" s="43">
        <f t="shared" si="59"/>
        <v>11.432018634624</v>
      </c>
      <c r="I709" s="69" t="s">
        <v>128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79">
        <v>21962</v>
      </c>
      <c r="D710" s="16">
        <v>301.54</v>
      </c>
      <c r="E710" s="16">
        <v>2.063</v>
      </c>
      <c r="F710" s="16">
        <f t="shared" si="60"/>
        <v>0.17824320000000002</v>
      </c>
      <c r="G710" s="16">
        <f t="shared" si="58"/>
        <v>45.05819666666667</v>
      </c>
      <c r="H710" s="43">
        <f t="shared" si="59"/>
        <v>8.031317160096002</v>
      </c>
      <c r="I710" s="69" t="s">
        <v>129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79">
        <v>21974</v>
      </c>
      <c r="D711" s="16">
        <v>301.64</v>
      </c>
      <c r="E711" s="16">
        <v>3.461</v>
      </c>
      <c r="F711" s="16">
        <f t="shared" si="60"/>
        <v>0.29903040000000003</v>
      </c>
      <c r="G711" s="16">
        <f t="shared" si="58"/>
        <v>48.90428333333333</v>
      </c>
      <c r="H711" s="43">
        <f t="shared" si="59"/>
        <v>14.62386740688</v>
      </c>
      <c r="I711" s="69" t="s">
        <v>130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79">
        <v>21981</v>
      </c>
      <c r="D712" s="16">
        <v>301.93</v>
      </c>
      <c r="E712" s="16">
        <v>7.198</v>
      </c>
      <c r="F712" s="16">
        <f t="shared" si="60"/>
        <v>0.6219072000000001</v>
      </c>
      <c r="G712" s="16">
        <f t="shared" si="58"/>
        <v>39.05935</v>
      </c>
      <c r="H712" s="43">
        <f t="shared" si="59"/>
        <v>24.291290992320004</v>
      </c>
      <c r="I712" s="69" t="s">
        <v>177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79">
        <v>21993</v>
      </c>
      <c r="D713" s="16">
        <v>301.79</v>
      </c>
      <c r="E713" s="16">
        <v>17.077</v>
      </c>
      <c r="F713" s="16">
        <f t="shared" si="60"/>
        <v>1.4754528000000002</v>
      </c>
      <c r="G713" s="16">
        <f t="shared" si="58"/>
        <v>30.168990000000004</v>
      </c>
      <c r="H713" s="43">
        <f t="shared" si="59"/>
        <v>44.51292076867201</v>
      </c>
      <c r="I713" s="69" t="s">
        <v>178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74" customFormat="1" ht="24.75" thickBot="1">
      <c r="B714" s="175">
        <v>34</v>
      </c>
      <c r="C714" s="176">
        <v>22004</v>
      </c>
      <c r="D714" s="177">
        <v>301.78</v>
      </c>
      <c r="E714" s="177">
        <v>16.267</v>
      </c>
      <c r="F714" s="177">
        <f t="shared" si="60"/>
        <v>1.4054688</v>
      </c>
      <c r="G714" s="177">
        <f t="shared" si="58"/>
        <v>41.93783333333333</v>
      </c>
      <c r="H714" s="43">
        <f t="shared" si="59"/>
        <v>58.942316289599994</v>
      </c>
      <c r="I714" s="179" t="s">
        <v>213</v>
      </c>
      <c r="J714" s="177">
        <v>29.40606</v>
      </c>
      <c r="K714" s="177">
        <v>43.16251</v>
      </c>
      <c r="L714" s="177">
        <v>53.24493</v>
      </c>
      <c r="M714" s="178"/>
      <c r="N714" s="178"/>
    </row>
    <row r="715" spans="1:15" ht="24">
      <c r="A715" s="11"/>
      <c r="B715" s="10">
        <v>1</v>
      </c>
      <c r="C715" s="79">
        <v>22013</v>
      </c>
      <c r="D715" s="16">
        <v>301.81</v>
      </c>
      <c r="E715" s="16">
        <v>17.267</v>
      </c>
      <c r="F715" s="16">
        <f aca="true" t="shared" si="61" ref="F715:F781">E715*0.0864</f>
        <v>1.4918688</v>
      </c>
      <c r="G715" s="16">
        <f t="shared" si="58"/>
        <v>37.78073</v>
      </c>
      <c r="H715" s="43">
        <f t="shared" si="59"/>
        <v>56.363892328224</v>
      </c>
      <c r="I715" s="69" t="s">
        <v>131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79">
        <v>22034</v>
      </c>
      <c r="D716" s="16">
        <v>301.68</v>
      </c>
      <c r="E716" s="16">
        <v>18.267</v>
      </c>
      <c r="F716" s="16">
        <f t="shared" si="61"/>
        <v>1.5782688</v>
      </c>
      <c r="G716" s="16">
        <f t="shared" si="58"/>
        <v>42.64487666666667</v>
      </c>
      <c r="H716" s="43">
        <f t="shared" si="59"/>
        <v>67.305078322848</v>
      </c>
      <c r="I716" s="69" t="s">
        <v>132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79">
        <v>22045</v>
      </c>
      <c r="D717" s="16">
        <v>301.95</v>
      </c>
      <c r="E717" s="16">
        <v>7.251</v>
      </c>
      <c r="F717" s="16">
        <f t="shared" si="61"/>
        <v>0.6264864000000001</v>
      </c>
      <c r="G717" s="16">
        <f t="shared" si="58"/>
        <v>91.53170999999999</v>
      </c>
      <c r="H717" s="43">
        <f t="shared" si="59"/>
        <v>57.343371483744</v>
      </c>
      <c r="I717" s="69" t="s">
        <v>133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79">
        <v>22055</v>
      </c>
      <c r="D718" s="16">
        <v>302.15</v>
      </c>
      <c r="E718" s="16">
        <v>85.733</v>
      </c>
      <c r="F718" s="16">
        <f t="shared" si="61"/>
        <v>7.407331200000001</v>
      </c>
      <c r="G718" s="16">
        <f t="shared" si="58"/>
        <v>208.31796999999997</v>
      </c>
      <c r="H718" s="43">
        <f t="shared" si="59"/>
        <v>1543.080198701664</v>
      </c>
      <c r="I718" s="10" t="s">
        <v>134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79">
        <v>22060</v>
      </c>
      <c r="D719" s="16">
        <v>301.77</v>
      </c>
      <c r="E719" s="16">
        <v>17.398</v>
      </c>
      <c r="F719" s="16">
        <f t="shared" si="61"/>
        <v>1.5031872</v>
      </c>
      <c r="G719" s="16">
        <f t="shared" si="58"/>
        <v>96.23795666666666</v>
      </c>
      <c r="H719" s="43">
        <f t="shared" si="59"/>
        <v>144.663664615488</v>
      </c>
      <c r="I719" s="10" t="s">
        <v>118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79">
        <v>22074</v>
      </c>
      <c r="D720" s="16">
        <v>301.73</v>
      </c>
      <c r="E720" s="16">
        <v>16.156</v>
      </c>
      <c r="F720" s="16">
        <f t="shared" si="61"/>
        <v>1.3958784</v>
      </c>
      <c r="G720" s="16">
        <f t="shared" si="58"/>
        <v>278.5251</v>
      </c>
      <c r="H720" s="43">
        <f t="shared" si="59"/>
        <v>388.78717094784</v>
      </c>
      <c r="I720" s="10" t="s">
        <v>119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79">
        <v>22082</v>
      </c>
      <c r="D721" s="16">
        <v>301.8</v>
      </c>
      <c r="E721" s="16">
        <v>18.184</v>
      </c>
      <c r="F721" s="16">
        <f t="shared" si="61"/>
        <v>1.5710976</v>
      </c>
      <c r="G721" s="16">
        <f t="shared" si="58"/>
        <v>266.53311</v>
      </c>
      <c r="H721" s="43">
        <f t="shared" si="59"/>
        <v>418.7495294415361</v>
      </c>
      <c r="I721" s="10" t="s">
        <v>136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79">
        <v>22090</v>
      </c>
      <c r="D722" s="16">
        <v>301.65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43">
        <f t="shared" si="59"/>
        <v>329.06326197456</v>
      </c>
      <c r="I722" s="10" t="s">
        <v>137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79">
        <v>22102</v>
      </c>
      <c r="D723" s="16">
        <v>301.73</v>
      </c>
      <c r="E723" s="16">
        <v>16.217</v>
      </c>
      <c r="F723" s="16">
        <f t="shared" si="61"/>
        <v>1.4011487999999999</v>
      </c>
      <c r="G723" s="16">
        <f t="shared" si="58"/>
        <v>313.25745</v>
      </c>
      <c r="H723" s="43">
        <f t="shared" si="59"/>
        <v>438.92030015855994</v>
      </c>
      <c r="I723" s="10" t="s">
        <v>138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79">
        <v>22120</v>
      </c>
      <c r="D724" s="16">
        <v>302.85</v>
      </c>
      <c r="E724" s="16">
        <v>212.068</v>
      </c>
      <c r="F724" s="16">
        <f t="shared" si="61"/>
        <v>18.322675200000003</v>
      </c>
      <c r="G724" s="16">
        <f t="shared" si="58"/>
        <v>1919.6779900000001</v>
      </c>
      <c r="H724" s="43">
        <f t="shared" si="59"/>
        <v>35173.636299358855</v>
      </c>
      <c r="I724" s="10" t="s">
        <v>139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79">
        <v>22121</v>
      </c>
      <c r="D725" s="16">
        <v>303.01</v>
      </c>
      <c r="E725" s="16">
        <v>221.528</v>
      </c>
      <c r="F725" s="16">
        <f t="shared" si="61"/>
        <v>19.1400192</v>
      </c>
      <c r="G725" s="16">
        <f t="shared" si="58"/>
        <v>918.36063</v>
      </c>
      <c r="H725" s="43">
        <f t="shared" si="59"/>
        <v>17577.440090724096</v>
      </c>
      <c r="I725" s="10" t="s">
        <v>140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79">
        <v>22133</v>
      </c>
      <c r="D726" s="16">
        <v>302.03</v>
      </c>
      <c r="E726" s="16">
        <v>56.12</v>
      </c>
      <c r="F726" s="16">
        <f t="shared" si="61"/>
        <v>4.848768</v>
      </c>
      <c r="G726" s="16">
        <f t="shared" si="58"/>
        <v>108.07357666666667</v>
      </c>
      <c r="H726" s="43">
        <f t="shared" si="59"/>
        <v>524.02370018688</v>
      </c>
      <c r="I726" s="10" t="s">
        <v>141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79">
        <v>22149</v>
      </c>
      <c r="D727" s="16">
        <v>302.04</v>
      </c>
      <c r="E727" s="16">
        <v>56.371</v>
      </c>
      <c r="F727" s="16">
        <f t="shared" si="61"/>
        <v>4.870454400000001</v>
      </c>
      <c r="G727" s="16">
        <f t="shared" si="58"/>
        <v>151.94971</v>
      </c>
      <c r="H727" s="43">
        <f t="shared" si="59"/>
        <v>740.0641336482241</v>
      </c>
      <c r="I727" s="10" t="s">
        <v>142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79">
        <v>22157</v>
      </c>
      <c r="D728" s="16">
        <v>302.19</v>
      </c>
      <c r="E728" s="16">
        <v>82.148</v>
      </c>
      <c r="F728" s="16">
        <f t="shared" si="61"/>
        <v>7.0975872</v>
      </c>
      <c r="G728" s="16">
        <f t="shared" si="58"/>
        <v>157.48661</v>
      </c>
      <c r="H728" s="43">
        <f t="shared" si="59"/>
        <v>1117.7749473073923</v>
      </c>
      <c r="I728" s="10" t="s">
        <v>143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79">
        <v>22166</v>
      </c>
      <c r="D729" s="16">
        <v>302.4</v>
      </c>
      <c r="E729" s="16">
        <v>116.307</v>
      </c>
      <c r="F729" s="16">
        <f t="shared" si="61"/>
        <v>10.0489248</v>
      </c>
      <c r="G729" s="16">
        <f t="shared" si="58"/>
        <v>151.71501</v>
      </c>
      <c r="H729" s="43">
        <f t="shared" si="59"/>
        <v>1524.5727265212481</v>
      </c>
      <c r="I729" s="10" t="s">
        <v>144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79">
        <v>22178</v>
      </c>
      <c r="D730" s="16">
        <v>302.34</v>
      </c>
      <c r="E730" s="16">
        <v>107.564</v>
      </c>
      <c r="F730" s="16">
        <f t="shared" si="61"/>
        <v>9.2935296</v>
      </c>
      <c r="G730" s="16">
        <f t="shared" si="58"/>
        <v>165.03996666666666</v>
      </c>
      <c r="H730" s="43">
        <f t="shared" si="59"/>
        <v>1533.8038153996797</v>
      </c>
      <c r="I730" s="10" t="s">
        <v>145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79">
        <v>22184</v>
      </c>
      <c r="D731" s="16">
        <v>320.09</v>
      </c>
      <c r="E731" s="16">
        <v>62.736</v>
      </c>
      <c r="F731" s="16">
        <f t="shared" si="61"/>
        <v>5.4203904</v>
      </c>
      <c r="G731" s="16">
        <f t="shared" si="58"/>
        <v>134.61089666666666</v>
      </c>
      <c r="H731" s="43">
        <f t="shared" si="59"/>
        <v>729.6436120273919</v>
      </c>
      <c r="I731" s="10" t="s">
        <v>114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79">
        <v>22194</v>
      </c>
      <c r="D732" s="16">
        <v>302.35</v>
      </c>
      <c r="E732" s="16">
        <v>109.776</v>
      </c>
      <c r="F732" s="16">
        <f t="shared" si="61"/>
        <v>9.4846464</v>
      </c>
      <c r="G732" s="16">
        <f t="shared" si="58"/>
        <v>982.94095</v>
      </c>
      <c r="H732" s="43">
        <f t="shared" si="59"/>
        <v>9322.84734283008</v>
      </c>
      <c r="I732" s="10" t="s">
        <v>115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79">
        <v>22200</v>
      </c>
      <c r="D733" s="16">
        <v>302.25</v>
      </c>
      <c r="E733" s="16">
        <v>94.756</v>
      </c>
      <c r="F733" s="16">
        <f t="shared" si="61"/>
        <v>8.1869184</v>
      </c>
      <c r="G733" s="16">
        <f t="shared" si="58"/>
        <v>1181.6424933333335</v>
      </c>
      <c r="H733" s="43">
        <f t="shared" si="59"/>
        <v>9674.010670892545</v>
      </c>
      <c r="I733" s="10" t="s">
        <v>146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79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938.6522133333333</v>
      </c>
      <c r="H734" s="43">
        <f t="shared" si="59"/>
        <v>10077.997932946944</v>
      </c>
      <c r="I734" s="10" t="s">
        <v>147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79">
        <v>22227</v>
      </c>
      <c r="D735" s="16">
        <v>302.12</v>
      </c>
      <c r="E735" s="16">
        <v>65.379</v>
      </c>
      <c r="F735" s="16">
        <f t="shared" si="61"/>
        <v>5.648745600000001</v>
      </c>
      <c r="G735" s="16">
        <f t="shared" si="58"/>
        <v>63.661773333333336</v>
      </c>
      <c r="H735" s="43">
        <f t="shared" si="59"/>
        <v>359.60916200486406</v>
      </c>
      <c r="I735" s="10" t="s">
        <v>148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79">
        <v>22236</v>
      </c>
      <c r="D736" s="16">
        <v>302.03</v>
      </c>
      <c r="E736" s="16">
        <v>56.145</v>
      </c>
      <c r="F736" s="16">
        <f t="shared" si="61"/>
        <v>4.850928000000001</v>
      </c>
      <c r="G736" s="16">
        <f t="shared" si="58"/>
        <v>39.85380333333333</v>
      </c>
      <c r="H736" s="43">
        <f t="shared" si="59"/>
        <v>193.32793049616</v>
      </c>
      <c r="I736" s="10" t="s">
        <v>149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79">
        <v>22248</v>
      </c>
      <c r="D737" s="16">
        <v>302.05</v>
      </c>
      <c r="E737" s="16">
        <v>54.946</v>
      </c>
      <c r="F737" s="16">
        <f t="shared" si="61"/>
        <v>4.7473344</v>
      </c>
      <c r="G737" s="16">
        <f t="shared" si="58"/>
        <v>41.704386666666664</v>
      </c>
      <c r="H737" s="43">
        <f t="shared" si="59"/>
        <v>197.984669453568</v>
      </c>
      <c r="I737" s="10" t="s">
        <v>150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79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</v>
      </c>
      <c r="H738" s="43">
        <f t="shared" si="59"/>
        <v>163.86100332940802</v>
      </c>
      <c r="I738" s="10" t="s">
        <v>151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79">
        <v>22270</v>
      </c>
      <c r="D739" s="16">
        <v>301.84</v>
      </c>
      <c r="E739" s="16">
        <v>30.17</v>
      </c>
      <c r="F739" s="16">
        <f t="shared" si="61"/>
        <v>2.606688</v>
      </c>
      <c r="G739" s="16">
        <f t="shared" si="58"/>
        <v>38.13405</v>
      </c>
      <c r="H739" s="43">
        <f t="shared" si="59"/>
        <v>99.4035705264</v>
      </c>
      <c r="I739" s="10" t="s">
        <v>152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79">
        <v>22277</v>
      </c>
      <c r="D740" s="16">
        <v>301.96</v>
      </c>
      <c r="E740" s="16">
        <v>37.244</v>
      </c>
      <c r="F740" s="16">
        <f t="shared" si="61"/>
        <v>3.2178816</v>
      </c>
      <c r="G740" s="16">
        <f t="shared" si="58"/>
        <v>43.44884</v>
      </c>
      <c r="H740" s="43">
        <f aca="true" t="shared" si="62" ref="H740:H838">G740*F740</f>
        <v>139.813222777344</v>
      </c>
      <c r="I740" s="10" t="s">
        <v>153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79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36.78351866666666</v>
      </c>
      <c r="H741" s="43">
        <f t="shared" si="62"/>
        <v>58.20365037841919</v>
      </c>
      <c r="I741" s="10" t="s">
        <v>176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79">
        <v>22296</v>
      </c>
      <c r="D742" s="16">
        <v>301.74</v>
      </c>
      <c r="E742" s="16">
        <v>17.888</v>
      </c>
      <c r="F742" s="16">
        <f t="shared" si="61"/>
        <v>1.5455232000000003</v>
      </c>
      <c r="G742" s="16">
        <f t="shared" si="58"/>
        <v>32.27170666666667</v>
      </c>
      <c r="H742" s="43">
        <f t="shared" si="62"/>
        <v>49.87667135692801</v>
      </c>
      <c r="I742" s="10" t="s">
        <v>127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79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43">
        <f t="shared" si="62"/>
        <v>48.06211827456</v>
      </c>
      <c r="I743" s="10" t="s">
        <v>128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79">
        <v>22318</v>
      </c>
      <c r="D744" s="16">
        <v>301.71</v>
      </c>
      <c r="E744" s="16">
        <v>14.988</v>
      </c>
      <c r="F744" s="16">
        <f t="shared" si="61"/>
        <v>1.2949632</v>
      </c>
      <c r="G744" s="16">
        <f t="shared" si="58"/>
        <v>42.69308</v>
      </c>
      <c r="H744" s="43">
        <f t="shared" si="62"/>
        <v>55.285967494656</v>
      </c>
      <c r="I744" s="10" t="s">
        <v>129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79">
        <v>22325</v>
      </c>
      <c r="D745" s="16">
        <v>301.75</v>
      </c>
      <c r="E745" s="16">
        <v>15.515</v>
      </c>
      <c r="F745" s="16">
        <f t="shared" si="61"/>
        <v>1.3404960000000001</v>
      </c>
      <c r="G745" s="16">
        <f t="shared" si="58"/>
        <v>40.80246666666667</v>
      </c>
      <c r="H745" s="43">
        <f t="shared" si="62"/>
        <v>54.69554335680001</v>
      </c>
      <c r="I745" s="10" t="s">
        <v>130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79">
        <v>22333</v>
      </c>
      <c r="D746" s="16">
        <v>301.63</v>
      </c>
      <c r="E746" s="16">
        <v>5.424</v>
      </c>
      <c r="F746" s="16">
        <f t="shared" si="61"/>
        <v>0.46863360000000004</v>
      </c>
      <c r="G746" s="16">
        <f t="shared" si="58"/>
        <v>53.51293666666667</v>
      </c>
      <c r="H746" s="43">
        <f t="shared" si="62"/>
        <v>25.077960156672003</v>
      </c>
      <c r="I746" s="10" t="s">
        <v>177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79">
        <v>22354</v>
      </c>
      <c r="D747" s="16">
        <v>301.7</v>
      </c>
      <c r="E747" s="16">
        <v>8.336</v>
      </c>
      <c r="F747" s="16">
        <f t="shared" si="61"/>
        <v>0.7202304</v>
      </c>
      <c r="G747" s="16">
        <f t="shared" si="58"/>
        <v>60.031016666666666</v>
      </c>
      <c r="H747" s="43">
        <f t="shared" si="62"/>
        <v>43.23616314624</v>
      </c>
      <c r="I747" s="10" t="s">
        <v>178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79">
        <v>22360</v>
      </c>
      <c r="D748" s="16">
        <v>301.8</v>
      </c>
      <c r="E748" s="16">
        <v>15.593</v>
      </c>
      <c r="F748" s="16">
        <f t="shared" si="61"/>
        <v>1.3472352</v>
      </c>
      <c r="G748" s="16">
        <f t="shared" si="58"/>
        <v>63.58256666666667</v>
      </c>
      <c r="H748" s="43">
        <f t="shared" si="62"/>
        <v>85.66067191968001</v>
      </c>
      <c r="I748" s="10" t="s">
        <v>179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74" customFormat="1" ht="24.75" thickBot="1">
      <c r="B749" s="175">
        <v>35</v>
      </c>
      <c r="C749" s="176">
        <v>22366</v>
      </c>
      <c r="D749" s="177">
        <v>301.66</v>
      </c>
      <c r="E749" s="177">
        <v>7.028</v>
      </c>
      <c r="F749" s="177">
        <f t="shared" si="61"/>
        <v>0.6072192</v>
      </c>
      <c r="G749" s="177">
        <f t="shared" si="58"/>
        <v>52.82293666666666</v>
      </c>
      <c r="H749" s="231">
        <f t="shared" si="62"/>
        <v>32.075101344383995</v>
      </c>
      <c r="I749" s="175" t="s">
        <v>180</v>
      </c>
      <c r="J749" s="177">
        <v>53.54215</v>
      </c>
      <c r="K749" s="177">
        <v>44.1567</v>
      </c>
      <c r="L749" s="177">
        <v>60.76996</v>
      </c>
      <c r="M749" s="178"/>
      <c r="N749" s="178"/>
    </row>
    <row r="750" spans="1:15" ht="24">
      <c r="A750" s="11"/>
      <c r="B750" s="10">
        <v>1</v>
      </c>
      <c r="C750" s="79">
        <v>22373</v>
      </c>
      <c r="D750" s="16">
        <v>301.74</v>
      </c>
      <c r="E750" s="16">
        <v>8.514</v>
      </c>
      <c r="F750" s="16">
        <f t="shared" si="61"/>
        <v>0.7356096</v>
      </c>
      <c r="G750" s="16">
        <f t="shared" si="58"/>
        <v>97.82686999999999</v>
      </c>
      <c r="H750" s="43">
        <f t="shared" si="62"/>
        <v>71.96238470995199</v>
      </c>
      <c r="I750" s="69" t="s">
        <v>131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79">
        <v>22396</v>
      </c>
      <c r="D751" s="16">
        <v>301.72</v>
      </c>
      <c r="E751" s="16">
        <v>11.025</v>
      </c>
      <c r="F751" s="16">
        <f t="shared" si="61"/>
        <v>0.9525600000000001</v>
      </c>
      <c r="G751" s="16">
        <f t="shared" si="58"/>
        <v>91.49217666666665</v>
      </c>
      <c r="H751" s="43">
        <f t="shared" si="62"/>
        <v>87.1517878056</v>
      </c>
      <c r="I751" s="69" t="s">
        <v>132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79">
        <v>22405</v>
      </c>
      <c r="D752" s="16">
        <v>301.84</v>
      </c>
      <c r="E752" s="16">
        <v>14.3</v>
      </c>
      <c r="F752" s="16">
        <f t="shared" si="61"/>
        <v>1.2355200000000002</v>
      </c>
      <c r="G752" s="16">
        <f t="shared" si="58"/>
        <v>73.79844999999999</v>
      </c>
      <c r="H752" s="43">
        <f t="shared" si="62"/>
        <v>91.179460944</v>
      </c>
      <c r="I752" s="69" t="s">
        <v>133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79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</v>
      </c>
      <c r="H753" s="43">
        <f t="shared" si="62"/>
        <v>80.79902238873602</v>
      </c>
      <c r="I753" s="10" t="s">
        <v>134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79">
        <v>22436</v>
      </c>
      <c r="D754" s="16">
        <v>302.03</v>
      </c>
      <c r="E754" s="16">
        <v>56.229</v>
      </c>
      <c r="F754" s="16">
        <f t="shared" si="61"/>
        <v>4.8581856000000005</v>
      </c>
      <c r="G754" s="16">
        <f t="shared" si="58"/>
        <v>72.623</v>
      </c>
      <c r="H754" s="43">
        <f t="shared" si="62"/>
        <v>352.81601282880007</v>
      </c>
      <c r="I754" s="10" t="s">
        <v>118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79">
        <v>22459</v>
      </c>
      <c r="D755" s="16">
        <v>301.9</v>
      </c>
      <c r="E755" s="16">
        <v>38.417</v>
      </c>
      <c r="F755" s="16">
        <f t="shared" si="61"/>
        <v>3.3192288000000003</v>
      </c>
      <c r="G755" s="16">
        <f t="shared" si="58"/>
        <v>78.86397333333333</v>
      </c>
      <c r="H755" s="43">
        <f t="shared" si="62"/>
        <v>261.76757157043204</v>
      </c>
      <c r="I755" s="10" t="s">
        <v>119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79">
        <v>22465</v>
      </c>
      <c r="D756" s="16">
        <v>301.93</v>
      </c>
      <c r="E756" s="16">
        <v>39.199</v>
      </c>
      <c r="F756" s="16">
        <f t="shared" si="61"/>
        <v>3.3867936</v>
      </c>
      <c r="G756" s="16">
        <f t="shared" si="58"/>
        <v>18.528256666666667</v>
      </c>
      <c r="H756" s="43">
        <f t="shared" si="62"/>
        <v>62.751381097824</v>
      </c>
      <c r="I756" s="10" t="s">
        <v>136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79">
        <v>22472</v>
      </c>
      <c r="D757" s="16">
        <v>301.82</v>
      </c>
      <c r="E757" s="16">
        <v>22.034</v>
      </c>
      <c r="F757" s="16">
        <f t="shared" si="61"/>
        <v>1.9037376</v>
      </c>
      <c r="G757" s="16">
        <f t="shared" si="58"/>
        <v>13.189983333333332</v>
      </c>
      <c r="H757" s="43">
        <f t="shared" si="62"/>
        <v>25.110267215039997</v>
      </c>
      <c r="I757" s="10" t="s">
        <v>137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79">
        <v>22480</v>
      </c>
      <c r="D758" s="16">
        <v>301.95</v>
      </c>
      <c r="E758" s="16">
        <v>47.373</v>
      </c>
      <c r="F758" s="16">
        <f t="shared" si="61"/>
        <v>4.0930272</v>
      </c>
      <c r="G758" s="16">
        <f t="shared" si="58"/>
        <v>9.02962</v>
      </c>
      <c r="H758" s="43">
        <f t="shared" si="62"/>
        <v>36.958480265663994</v>
      </c>
      <c r="I758" s="10" t="s">
        <v>138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79">
        <v>22499</v>
      </c>
      <c r="D759" s="16">
        <v>302.06</v>
      </c>
      <c r="E759" s="16">
        <v>57.345</v>
      </c>
      <c r="F759" s="16">
        <f t="shared" si="61"/>
        <v>4.954608</v>
      </c>
      <c r="G759" s="16">
        <f t="shared" si="58"/>
        <v>41.460566666666665</v>
      </c>
      <c r="H759" s="43">
        <f t="shared" si="62"/>
        <v>205.4208552912</v>
      </c>
      <c r="I759" s="10" t="s">
        <v>139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79">
        <v>22503</v>
      </c>
      <c r="D760" s="16">
        <v>301.89</v>
      </c>
      <c r="E760" s="16">
        <v>33.181</v>
      </c>
      <c r="F760" s="16">
        <f t="shared" si="61"/>
        <v>2.8668384</v>
      </c>
      <c r="G760" s="16">
        <f t="shared" si="58"/>
        <v>59.027836666666666</v>
      </c>
      <c r="H760" s="43">
        <f t="shared" si="62"/>
        <v>169.22326882492797</v>
      </c>
      <c r="I760" s="10" t="s">
        <v>140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79">
        <v>22512</v>
      </c>
      <c r="D761" s="16">
        <v>303.51</v>
      </c>
      <c r="E761" s="16">
        <v>322.241</v>
      </c>
      <c r="F761" s="16">
        <f t="shared" si="61"/>
        <v>27.8416224</v>
      </c>
      <c r="G761" s="16">
        <f t="shared" si="58"/>
        <v>271.06213</v>
      </c>
      <c r="H761" s="43">
        <f t="shared" si="62"/>
        <v>7546.809470399712</v>
      </c>
      <c r="I761" s="10" t="s">
        <v>141</v>
      </c>
      <c r="J761" s="4">
        <v>290.82598</v>
      </c>
      <c r="K761" s="4">
        <v>266.55811</v>
      </c>
      <c r="L761" s="4">
        <v>255.8023</v>
      </c>
      <c r="M761" s="17"/>
      <c r="N761" s="17"/>
      <c r="O761" s="11"/>
    </row>
    <row r="762" spans="1:15" ht="24">
      <c r="A762" s="11"/>
      <c r="B762" s="10">
        <v>13</v>
      </c>
      <c r="C762" s="79">
        <v>22516</v>
      </c>
      <c r="D762" s="16">
        <v>302.2</v>
      </c>
      <c r="E762" s="16">
        <v>80.452</v>
      </c>
      <c r="F762" s="16">
        <f t="shared" si="61"/>
        <v>6.9510528</v>
      </c>
      <c r="G762" s="16">
        <f t="shared" si="58"/>
        <v>177.09389000000002</v>
      </c>
      <c r="H762" s="43">
        <f t="shared" si="62"/>
        <v>1230.9889799473922</v>
      </c>
      <c r="I762" s="10" t="s">
        <v>142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79">
        <v>22530</v>
      </c>
      <c r="D763" s="16">
        <v>302.09</v>
      </c>
      <c r="E763" s="16">
        <v>59.054</v>
      </c>
      <c r="F763" s="16">
        <f t="shared" si="61"/>
        <v>5.102265600000001</v>
      </c>
      <c r="G763" s="16">
        <f t="shared" si="58"/>
        <v>53.05874333333333</v>
      </c>
      <c r="H763" s="43">
        <f t="shared" si="62"/>
        <v>270.71980088889603</v>
      </c>
      <c r="I763" s="10" t="s">
        <v>143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79">
        <v>22542</v>
      </c>
      <c r="D764" s="16">
        <v>301.97</v>
      </c>
      <c r="E764" s="16">
        <v>47.11</v>
      </c>
      <c r="F764" s="16">
        <f t="shared" si="61"/>
        <v>4.070304</v>
      </c>
      <c r="G764" s="16">
        <f t="shared" si="58"/>
        <v>49.31380333333334</v>
      </c>
      <c r="H764" s="43">
        <f t="shared" si="62"/>
        <v>200.72217096288003</v>
      </c>
      <c r="I764" s="10" t="s">
        <v>144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79">
        <v>22548</v>
      </c>
      <c r="D765" s="16">
        <v>302</v>
      </c>
      <c r="E765" s="16">
        <v>48.171</v>
      </c>
      <c r="F765" s="16">
        <f t="shared" si="61"/>
        <v>4.1619744</v>
      </c>
      <c r="G765" s="16">
        <f t="shared" si="58"/>
        <v>48.84659</v>
      </c>
      <c r="H765" s="43">
        <f t="shared" si="62"/>
        <v>203.298257107296</v>
      </c>
      <c r="I765" s="10" t="s">
        <v>145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79">
        <v>22557</v>
      </c>
      <c r="D766" s="16">
        <v>303.62</v>
      </c>
      <c r="E766" s="16">
        <v>308.522</v>
      </c>
      <c r="F766" s="16">
        <f t="shared" si="61"/>
        <v>26.6563008</v>
      </c>
      <c r="G766" s="16">
        <f t="shared" si="58"/>
        <v>344.0474266666667</v>
      </c>
      <c r="H766" s="43">
        <f t="shared" si="62"/>
        <v>9171.031694692609</v>
      </c>
      <c r="I766" s="10" t="s">
        <v>114</v>
      </c>
      <c r="J766" s="4">
        <v>343.02559</v>
      </c>
      <c r="K766" s="4">
        <v>322.03069</v>
      </c>
      <c r="L766" s="4">
        <v>367.086</v>
      </c>
      <c r="M766" s="17"/>
      <c r="N766" s="17"/>
      <c r="O766" s="11"/>
    </row>
    <row r="767" spans="1:15" ht="24">
      <c r="A767" s="11"/>
      <c r="B767" s="10">
        <v>18</v>
      </c>
      <c r="C767" s="79">
        <v>22559</v>
      </c>
      <c r="D767" s="16">
        <v>302.79</v>
      </c>
      <c r="E767" s="16">
        <v>192.077</v>
      </c>
      <c r="F767" s="16">
        <f t="shared" si="61"/>
        <v>16.5954528</v>
      </c>
      <c r="G767" s="16">
        <f t="shared" si="58"/>
        <v>56.82538333333334</v>
      </c>
      <c r="H767" s="43">
        <f t="shared" si="62"/>
        <v>943.0429669502402</v>
      </c>
      <c r="I767" s="10" t="s">
        <v>115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79">
        <v>22570</v>
      </c>
      <c r="D768" s="16">
        <v>302.06</v>
      </c>
      <c r="E768" s="16">
        <v>56.776</v>
      </c>
      <c r="F768" s="16">
        <f t="shared" si="61"/>
        <v>4.905446400000001</v>
      </c>
      <c r="G768" s="16">
        <f t="shared" si="58"/>
        <v>45.99413333333334</v>
      </c>
      <c r="H768" s="43">
        <f t="shared" si="62"/>
        <v>225.62175578112004</v>
      </c>
      <c r="I768" s="10" t="s">
        <v>146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79">
        <v>22593</v>
      </c>
      <c r="D769" s="16">
        <v>301.9</v>
      </c>
      <c r="E769" s="16">
        <v>43.743</v>
      </c>
      <c r="F769" s="16">
        <f t="shared" si="61"/>
        <v>3.7793952</v>
      </c>
      <c r="G769" s="16">
        <f t="shared" si="58"/>
        <v>44.8696</v>
      </c>
      <c r="H769" s="43">
        <f t="shared" si="62"/>
        <v>169.57995086592</v>
      </c>
      <c r="I769" s="10" t="s">
        <v>147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79">
        <v>22604</v>
      </c>
      <c r="D770" s="16">
        <v>301.84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43">
        <f t="shared" si="62"/>
        <v>152.21106442080003</v>
      </c>
      <c r="I770" s="10" t="s">
        <v>148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79">
        <v>22612</v>
      </c>
      <c r="D771" s="16">
        <v>301.95</v>
      </c>
      <c r="E771" s="16">
        <v>42.944</v>
      </c>
      <c r="F771" s="16">
        <f t="shared" si="61"/>
        <v>3.7103616000000006</v>
      </c>
      <c r="G771" s="16">
        <f t="shared" si="58"/>
        <v>55.41564666666667</v>
      </c>
      <c r="H771" s="43">
        <f t="shared" si="62"/>
        <v>205.61208743116805</v>
      </c>
      <c r="I771" s="10" t="s">
        <v>149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79">
        <v>22626</v>
      </c>
      <c r="D772" s="16">
        <v>301.78</v>
      </c>
      <c r="E772" s="16">
        <v>24.42</v>
      </c>
      <c r="F772" s="16">
        <f t="shared" si="61"/>
        <v>2.109888</v>
      </c>
      <c r="G772" s="16">
        <f t="shared" si="58"/>
        <v>43.875519999999995</v>
      </c>
      <c r="H772" s="43">
        <f t="shared" si="62"/>
        <v>92.57243314176</v>
      </c>
      <c r="I772" s="10" t="s">
        <v>150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79">
        <v>22634</v>
      </c>
      <c r="D773" s="16">
        <v>301.73</v>
      </c>
      <c r="E773" s="16">
        <v>21.145</v>
      </c>
      <c r="F773" s="16">
        <f t="shared" si="61"/>
        <v>1.826928</v>
      </c>
      <c r="G773" s="16">
        <f t="shared" si="58"/>
        <v>31.947306666666666</v>
      </c>
      <c r="H773" s="43">
        <f t="shared" si="62"/>
        <v>58.365429073920005</v>
      </c>
      <c r="I773" s="10" t="s">
        <v>151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79">
        <v>22653</v>
      </c>
      <c r="D774" s="16">
        <v>301.87</v>
      </c>
      <c r="E774" s="16">
        <v>30.688</v>
      </c>
      <c r="F774" s="16">
        <f t="shared" si="61"/>
        <v>2.6514432</v>
      </c>
      <c r="G774" s="16">
        <f t="shared" si="58"/>
        <v>3.848276666666667</v>
      </c>
      <c r="H774" s="43">
        <f t="shared" si="62"/>
        <v>10.203486999552002</v>
      </c>
      <c r="I774" s="10" t="s">
        <v>152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79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43">
        <f t="shared" si="62"/>
        <v>27.20255613408</v>
      </c>
      <c r="I775" s="10" t="s">
        <v>153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79">
        <v>22684</v>
      </c>
      <c r="D776" s="16">
        <v>301.77</v>
      </c>
      <c r="E776" s="16">
        <v>13.029</v>
      </c>
      <c r="F776" s="16">
        <f t="shared" si="61"/>
        <v>1.1257056</v>
      </c>
      <c r="G776" s="16">
        <f t="shared" si="58"/>
        <v>37.06744</v>
      </c>
      <c r="H776" s="43">
        <f t="shared" si="62"/>
        <v>41.727024785664</v>
      </c>
      <c r="I776" s="10" t="s">
        <v>176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79">
        <v>22692</v>
      </c>
      <c r="D777" s="16">
        <v>301.67</v>
      </c>
      <c r="E777" s="16">
        <v>9.308</v>
      </c>
      <c r="F777" s="16">
        <f t="shared" si="61"/>
        <v>0.8042112</v>
      </c>
      <c r="G777" s="16">
        <f t="shared" si="58"/>
        <v>44.000476666666664</v>
      </c>
      <c r="H777" s="43">
        <f t="shared" si="62"/>
        <v>35.385676140672</v>
      </c>
      <c r="I777" s="10" t="s">
        <v>127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79">
        <v>22702</v>
      </c>
      <c r="D778" s="16">
        <v>301.64</v>
      </c>
      <c r="E778" s="16">
        <v>8.004</v>
      </c>
      <c r="F778" s="16">
        <f t="shared" si="61"/>
        <v>0.6915456</v>
      </c>
      <c r="G778" s="16">
        <f t="shared" si="58"/>
        <v>49.80701</v>
      </c>
      <c r="H778" s="43">
        <f t="shared" si="62"/>
        <v>34.443818614655996</v>
      </c>
      <c r="I778" s="10" t="s">
        <v>128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79">
        <v>22712</v>
      </c>
      <c r="D779" s="16">
        <v>301.64</v>
      </c>
      <c r="E779" s="16">
        <v>8.307</v>
      </c>
      <c r="F779" s="16">
        <f t="shared" si="61"/>
        <v>0.7177248</v>
      </c>
      <c r="G779" s="16">
        <f t="shared" si="58"/>
        <v>12.898576666666665</v>
      </c>
      <c r="H779" s="43">
        <f t="shared" si="62"/>
        <v>9.257628358367999</v>
      </c>
      <c r="I779" s="10" t="s">
        <v>129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79">
        <v>22723</v>
      </c>
      <c r="D780" s="16">
        <v>301.75</v>
      </c>
      <c r="E780" s="16">
        <v>16.569</v>
      </c>
      <c r="F780" s="16">
        <f t="shared" si="61"/>
        <v>1.4315616</v>
      </c>
      <c r="G780" s="16">
        <f t="shared" si="58"/>
        <v>14.554843333333332</v>
      </c>
      <c r="H780" s="43">
        <f t="shared" si="62"/>
        <v>20.836154810015998</v>
      </c>
      <c r="I780" s="10" t="s">
        <v>130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74" customFormat="1" ht="24.75" thickBot="1">
      <c r="B781" s="175">
        <v>32</v>
      </c>
      <c r="C781" s="176">
        <v>22732</v>
      </c>
      <c r="D781" s="177">
        <v>301.86</v>
      </c>
      <c r="E781" s="177">
        <v>25.631</v>
      </c>
      <c r="F781" s="177">
        <f t="shared" si="61"/>
        <v>2.2145184</v>
      </c>
      <c r="G781" s="177">
        <f t="shared" si="58"/>
        <v>10.87968</v>
      </c>
      <c r="H781" s="231">
        <f t="shared" si="62"/>
        <v>24.093251546112004</v>
      </c>
      <c r="I781" s="175" t="s">
        <v>177</v>
      </c>
      <c r="J781" s="177">
        <v>7.79626</v>
      </c>
      <c r="K781" s="177">
        <v>6.68064</v>
      </c>
      <c r="L781" s="177">
        <v>18.16214</v>
      </c>
      <c r="M781" s="178"/>
      <c r="N781" s="178"/>
    </row>
    <row r="782" spans="1:15" ht="24">
      <c r="A782" s="11"/>
      <c r="B782" s="10">
        <v>1</v>
      </c>
      <c r="C782" s="79">
        <v>22741</v>
      </c>
      <c r="D782" s="16">
        <v>301.92</v>
      </c>
      <c r="E782" s="16">
        <v>22.646</v>
      </c>
      <c r="F782" s="16">
        <f aca="true" t="shared" si="63" ref="F782:F873">E782*0.0864</f>
        <v>1.9566144</v>
      </c>
      <c r="G782" s="16">
        <f t="shared" si="58"/>
        <v>10.31753</v>
      </c>
      <c r="H782" s="43">
        <f t="shared" si="62"/>
        <v>20.187427770432</v>
      </c>
      <c r="I782" s="69" t="s">
        <v>131</v>
      </c>
      <c r="J782" s="4">
        <v>0</v>
      </c>
      <c r="K782" s="4">
        <v>17.19567</v>
      </c>
      <c r="L782" s="4">
        <v>13.75692</v>
      </c>
      <c r="M782" s="17"/>
      <c r="N782" s="17"/>
      <c r="O782" s="11"/>
    </row>
    <row r="783" spans="1:15" ht="24">
      <c r="A783" s="11"/>
      <c r="B783" s="10">
        <v>2</v>
      </c>
      <c r="C783" s="79">
        <v>22762</v>
      </c>
      <c r="D783" s="16">
        <v>301.91</v>
      </c>
      <c r="E783" s="16">
        <v>21.948</v>
      </c>
      <c r="F783" s="16">
        <f t="shared" si="63"/>
        <v>1.8963072</v>
      </c>
      <c r="G783" s="16">
        <f t="shared" si="58"/>
        <v>7.471550000000001</v>
      </c>
      <c r="H783" s="43">
        <f t="shared" si="62"/>
        <v>14.168354060160002</v>
      </c>
      <c r="I783" s="69" t="s">
        <v>132</v>
      </c>
      <c r="J783" s="4">
        <v>12.78228</v>
      </c>
      <c r="K783" s="4">
        <v>9.34551</v>
      </c>
      <c r="L783" s="4">
        <v>0.28686</v>
      </c>
      <c r="N783" s="17"/>
      <c r="O783" s="11"/>
    </row>
    <row r="784" spans="1:15" ht="24">
      <c r="A784" s="11"/>
      <c r="B784" s="10">
        <v>3</v>
      </c>
      <c r="C784" s="79">
        <v>22776</v>
      </c>
      <c r="D784" s="16">
        <v>301.85</v>
      </c>
      <c r="E784" s="16">
        <v>19.737</v>
      </c>
      <c r="F784" s="16">
        <f t="shared" si="63"/>
        <v>1.7052768</v>
      </c>
      <c r="G784" s="16">
        <f t="shared" si="58"/>
        <v>38.72629666666666</v>
      </c>
      <c r="H784" s="43">
        <f t="shared" si="62"/>
        <v>66.03905525558399</v>
      </c>
      <c r="I784" s="69" t="s">
        <v>133</v>
      </c>
      <c r="J784" s="4">
        <v>41.39562</v>
      </c>
      <c r="K784" s="4">
        <v>42.23412</v>
      </c>
      <c r="L784" s="4">
        <v>32.54915</v>
      </c>
      <c r="N784" s="17"/>
      <c r="O784" s="11"/>
    </row>
    <row r="785" spans="1:15" ht="24">
      <c r="A785" s="11"/>
      <c r="B785" s="10">
        <v>4</v>
      </c>
      <c r="C785" s="79">
        <v>22782</v>
      </c>
      <c r="D785" s="16">
        <v>301.8</v>
      </c>
      <c r="E785" s="16">
        <v>16.046</v>
      </c>
      <c r="F785" s="16">
        <f t="shared" si="63"/>
        <v>1.3863744</v>
      </c>
      <c r="G785" s="16">
        <f t="shared" si="58"/>
        <v>27.218373333333336</v>
      </c>
      <c r="H785" s="43">
        <f t="shared" si="62"/>
        <v>37.734855998976</v>
      </c>
      <c r="I785" s="10" t="s">
        <v>134</v>
      </c>
      <c r="J785" s="4">
        <v>6.50641</v>
      </c>
      <c r="K785" s="4">
        <v>37.57759</v>
      </c>
      <c r="L785" s="4">
        <v>37.57112</v>
      </c>
      <c r="M785" s="17"/>
      <c r="N785" s="17"/>
      <c r="O785" s="11"/>
    </row>
    <row r="786" spans="1:15" ht="24">
      <c r="A786" s="11"/>
      <c r="B786" s="10">
        <v>5</v>
      </c>
      <c r="C786" s="79">
        <v>22801</v>
      </c>
      <c r="D786" s="16">
        <v>301.83</v>
      </c>
      <c r="E786" s="16">
        <v>17.846</v>
      </c>
      <c r="F786" s="16">
        <f t="shared" si="63"/>
        <v>1.5418944</v>
      </c>
      <c r="G786" s="16">
        <f t="shared" si="58"/>
        <v>64.5431</v>
      </c>
      <c r="H786" s="43">
        <f t="shared" si="62"/>
        <v>99.51864444864</v>
      </c>
      <c r="I786" s="10" t="s">
        <v>118</v>
      </c>
      <c r="J786" s="4">
        <v>66.51135</v>
      </c>
      <c r="K786" s="4">
        <v>70.12296</v>
      </c>
      <c r="L786" s="4">
        <v>56.99499</v>
      </c>
      <c r="M786" s="17"/>
      <c r="N786" s="17"/>
      <c r="O786" s="11"/>
    </row>
    <row r="787" spans="1:15" ht="24">
      <c r="A787" s="11"/>
      <c r="B787" s="10">
        <v>6</v>
      </c>
      <c r="C787" s="79">
        <v>22811</v>
      </c>
      <c r="D787" s="16">
        <v>301.55</v>
      </c>
      <c r="E787" s="16">
        <v>4.904</v>
      </c>
      <c r="F787" s="16">
        <f t="shared" si="63"/>
        <v>0.4237056</v>
      </c>
      <c r="G787" s="16">
        <f t="shared" si="58"/>
        <v>46.857503333333334</v>
      </c>
      <c r="H787" s="43">
        <f t="shared" si="62"/>
        <v>19.853786564352</v>
      </c>
      <c r="I787" s="10" t="s">
        <v>119</v>
      </c>
      <c r="J787" s="4">
        <v>44.51435</v>
      </c>
      <c r="K787" s="4">
        <v>44.01132</v>
      </c>
      <c r="L787" s="4">
        <v>52.04684</v>
      </c>
      <c r="M787" s="17"/>
      <c r="N787" s="17"/>
      <c r="O787" s="11"/>
    </row>
    <row r="788" spans="1:15" ht="24">
      <c r="A788" s="11"/>
      <c r="B788" s="10">
        <v>7</v>
      </c>
      <c r="C788" s="79">
        <v>22832</v>
      </c>
      <c r="D788" s="16">
        <v>301.52</v>
      </c>
      <c r="E788" s="16">
        <v>3.964</v>
      </c>
      <c r="F788" s="16">
        <f t="shared" si="63"/>
        <v>0.3424896</v>
      </c>
      <c r="G788" s="16">
        <f t="shared" si="58"/>
        <v>35.298849999999995</v>
      </c>
      <c r="H788" s="43">
        <f t="shared" si="62"/>
        <v>12.089489016959998</v>
      </c>
      <c r="I788" s="10" t="s">
        <v>136</v>
      </c>
      <c r="J788" s="4">
        <v>39.81379</v>
      </c>
      <c r="K788" s="4">
        <v>52.36024</v>
      </c>
      <c r="L788" s="4">
        <v>13.72252</v>
      </c>
      <c r="M788" s="17"/>
      <c r="N788" s="17"/>
      <c r="O788" s="11"/>
    </row>
    <row r="789" spans="1:15" ht="24">
      <c r="A789" s="11"/>
      <c r="B789" s="10">
        <v>8</v>
      </c>
      <c r="C789" s="79">
        <v>22839</v>
      </c>
      <c r="D789" s="16">
        <v>301.5</v>
      </c>
      <c r="E789" s="16">
        <v>2.978</v>
      </c>
      <c r="F789" s="16">
        <f t="shared" si="63"/>
        <v>0.2572992</v>
      </c>
      <c r="G789" s="16">
        <f t="shared" si="58"/>
        <v>20.95232</v>
      </c>
      <c r="H789" s="43">
        <f t="shared" si="62"/>
        <v>5.391015174144</v>
      </c>
      <c r="I789" s="10" t="s">
        <v>137</v>
      </c>
      <c r="J789" s="4">
        <v>39.65956</v>
      </c>
      <c r="K789" s="4">
        <v>10.02607</v>
      </c>
      <c r="L789" s="4">
        <v>13.17133</v>
      </c>
      <c r="M789" s="17"/>
      <c r="N789" s="17"/>
      <c r="O789" s="11"/>
    </row>
    <row r="790" spans="1:15" ht="24">
      <c r="A790" s="11"/>
      <c r="B790" s="10">
        <v>9</v>
      </c>
      <c r="C790" s="79">
        <v>22860</v>
      </c>
      <c r="D790" s="16">
        <v>301.86</v>
      </c>
      <c r="E790" s="16">
        <v>34.598</v>
      </c>
      <c r="F790" s="16">
        <f t="shared" si="63"/>
        <v>2.9892672</v>
      </c>
      <c r="G790" s="16">
        <f t="shared" si="58"/>
        <v>41.79660666666667</v>
      </c>
      <c r="H790" s="43">
        <f t="shared" si="62"/>
        <v>124.941225379968</v>
      </c>
      <c r="I790" s="10" t="s">
        <v>138</v>
      </c>
      <c r="J790" s="4">
        <v>39.14829</v>
      </c>
      <c r="K790" s="4">
        <v>41.25413</v>
      </c>
      <c r="L790" s="4">
        <v>44.9874</v>
      </c>
      <c r="M790" s="17"/>
      <c r="N790" s="17"/>
      <c r="O790" s="11"/>
    </row>
    <row r="791" spans="1:15" ht="24">
      <c r="A791" s="11"/>
      <c r="B791" s="10">
        <v>10</v>
      </c>
      <c r="C791" s="79">
        <v>22874</v>
      </c>
      <c r="D791" s="16">
        <v>301.76</v>
      </c>
      <c r="E791" s="16">
        <v>18.964</v>
      </c>
      <c r="F791" s="16">
        <f t="shared" si="63"/>
        <v>1.6384896</v>
      </c>
      <c r="G791" s="16">
        <f t="shared" si="58"/>
        <v>49.309866666666665</v>
      </c>
      <c r="H791" s="43">
        <f t="shared" si="62"/>
        <v>80.79370371072</v>
      </c>
      <c r="I791" s="10" t="s">
        <v>139</v>
      </c>
      <c r="J791" s="4">
        <v>50.61829</v>
      </c>
      <c r="K791" s="4">
        <v>47.72996</v>
      </c>
      <c r="L791" s="4">
        <v>49.58135</v>
      </c>
      <c r="M791" s="17"/>
      <c r="N791" s="17"/>
      <c r="O791" s="11"/>
    </row>
    <row r="792" spans="1:15" ht="24">
      <c r="A792" s="11"/>
      <c r="B792" s="10">
        <v>11</v>
      </c>
      <c r="C792" s="79">
        <v>22883</v>
      </c>
      <c r="D792" s="16">
        <v>302.45</v>
      </c>
      <c r="E792" s="16">
        <v>144.584</v>
      </c>
      <c r="F792" s="16">
        <f t="shared" si="63"/>
        <v>12.4920576</v>
      </c>
      <c r="G792" s="16">
        <f t="shared" si="58"/>
        <v>116.66680666666667</v>
      </c>
      <c r="H792" s="43">
        <f t="shared" si="62"/>
        <v>1457.4084688880641</v>
      </c>
      <c r="I792" s="10" t="s">
        <v>140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 ht="24">
      <c r="A793" s="11"/>
      <c r="B793" s="10">
        <v>12</v>
      </c>
      <c r="C793" s="79">
        <v>22885</v>
      </c>
      <c r="D793" s="16">
        <v>302.1</v>
      </c>
      <c r="E793" s="16">
        <v>68.489</v>
      </c>
      <c r="F793" s="16">
        <f t="shared" si="63"/>
        <v>5.9174496</v>
      </c>
      <c r="G793" s="16">
        <f t="shared" si="58"/>
        <v>98.60811999999999</v>
      </c>
      <c r="H793" s="43">
        <f t="shared" si="62"/>
        <v>583.508580250752</v>
      </c>
      <c r="I793" s="10" t="s">
        <v>141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 ht="24">
      <c r="A794" s="11"/>
      <c r="B794" s="10">
        <v>13</v>
      </c>
      <c r="C794" s="79">
        <v>22894</v>
      </c>
      <c r="D794" s="16">
        <v>302.2</v>
      </c>
      <c r="E794" s="16">
        <v>77.203</v>
      </c>
      <c r="F794" s="16">
        <f t="shared" si="63"/>
        <v>6.670339200000001</v>
      </c>
      <c r="G794" s="16">
        <f t="shared" si="58"/>
        <v>34.290346666666665</v>
      </c>
      <c r="H794" s="16">
        <f t="shared" si="62"/>
        <v>228.728243552256</v>
      </c>
      <c r="I794" s="10" t="s">
        <v>142</v>
      </c>
      <c r="J794" s="4">
        <v>37.44031</v>
      </c>
      <c r="K794" s="4">
        <v>32.03767</v>
      </c>
      <c r="L794" s="4">
        <v>33.39306</v>
      </c>
      <c r="M794" s="17"/>
      <c r="N794" s="17"/>
      <c r="O794" s="11"/>
    </row>
    <row r="795" spans="1:15" ht="24">
      <c r="A795" s="11"/>
      <c r="B795" s="10">
        <v>14</v>
      </c>
      <c r="C795" s="79">
        <v>22905</v>
      </c>
      <c r="D795" s="16">
        <v>301.76</v>
      </c>
      <c r="E795" s="16">
        <v>18.899</v>
      </c>
      <c r="F795" s="16">
        <f t="shared" si="63"/>
        <v>1.6328736000000001</v>
      </c>
      <c r="G795" s="16">
        <f t="shared" si="58"/>
        <v>54.79324333333333</v>
      </c>
      <c r="H795" s="16">
        <f t="shared" si="62"/>
        <v>89.470440497376</v>
      </c>
      <c r="I795" s="10" t="s">
        <v>143</v>
      </c>
      <c r="J795" s="4">
        <v>63.6144</v>
      </c>
      <c r="K795" s="4">
        <v>38.33099</v>
      </c>
      <c r="L795" s="4">
        <v>62.43434</v>
      </c>
      <c r="M795" s="17"/>
      <c r="N795" s="17"/>
      <c r="O795" s="11"/>
    </row>
    <row r="796" spans="1:15" ht="24">
      <c r="A796" s="11"/>
      <c r="B796" s="10">
        <v>15</v>
      </c>
      <c r="C796" s="79">
        <v>22907</v>
      </c>
      <c r="D796" s="16">
        <v>301.71</v>
      </c>
      <c r="E796" s="16">
        <v>20.648</v>
      </c>
      <c r="F796" s="16">
        <f t="shared" si="63"/>
        <v>1.7839872</v>
      </c>
      <c r="G796" s="16">
        <f t="shared" si="58"/>
        <v>67.47306333333333</v>
      </c>
      <c r="H796" s="16">
        <f t="shared" si="62"/>
        <v>120.371081331456</v>
      </c>
      <c r="I796" s="10" t="s">
        <v>144</v>
      </c>
      <c r="J796" s="4">
        <v>70.64787</v>
      </c>
      <c r="K796" s="4">
        <v>72.90867</v>
      </c>
      <c r="L796" s="4">
        <v>58.86265</v>
      </c>
      <c r="M796" s="17"/>
      <c r="N796" s="17"/>
      <c r="O796" s="11"/>
    </row>
    <row r="797" spans="1:15" ht="24">
      <c r="A797" s="11"/>
      <c r="B797" s="10">
        <v>16</v>
      </c>
      <c r="C797" s="79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145</v>
      </c>
      <c r="J797" s="4">
        <v>17.60981</v>
      </c>
      <c r="K797" s="4">
        <v>14.77978</v>
      </c>
      <c r="L797" s="4">
        <v>18.74111</v>
      </c>
      <c r="M797" s="17"/>
      <c r="N797" s="17"/>
      <c r="O797" s="11"/>
    </row>
    <row r="798" spans="1:15" ht="24">
      <c r="A798" s="11"/>
      <c r="B798" s="10">
        <v>17</v>
      </c>
      <c r="C798" s="79">
        <v>22947</v>
      </c>
      <c r="D798" s="16">
        <v>301.88</v>
      </c>
      <c r="E798" s="16">
        <v>30.414</v>
      </c>
      <c r="F798" s="16">
        <f t="shared" si="63"/>
        <v>2.6277696</v>
      </c>
      <c r="G798" s="16">
        <f t="shared" si="58"/>
        <v>13.023573333333333</v>
      </c>
      <c r="H798" s="16">
        <f t="shared" si="62"/>
        <v>34.222950088704</v>
      </c>
      <c r="I798" s="10" t="s">
        <v>114</v>
      </c>
      <c r="J798" s="4">
        <v>11.93471</v>
      </c>
      <c r="K798" s="4">
        <v>11.27586</v>
      </c>
      <c r="L798" s="4">
        <v>15.86015</v>
      </c>
      <c r="M798" s="17"/>
      <c r="N798" s="17"/>
      <c r="O798" s="11"/>
    </row>
    <row r="799" spans="1:15" ht="24">
      <c r="A799" s="11"/>
      <c r="B799" s="10">
        <v>18</v>
      </c>
      <c r="C799" s="79">
        <v>22956</v>
      </c>
      <c r="D799" s="4">
        <v>301.93</v>
      </c>
      <c r="E799" s="16">
        <v>20.912</v>
      </c>
      <c r="F799" s="16">
        <f t="shared" si="63"/>
        <v>1.8067968</v>
      </c>
      <c r="G799" s="16">
        <f t="shared" si="58"/>
        <v>16.097743333333334</v>
      </c>
      <c r="H799" s="16">
        <f t="shared" si="62"/>
        <v>29.085351141888</v>
      </c>
      <c r="I799" s="10" t="s">
        <v>115</v>
      </c>
      <c r="J799" s="4">
        <v>11.05368</v>
      </c>
      <c r="K799" s="4">
        <v>19.1536</v>
      </c>
      <c r="L799" s="4">
        <v>18.08595</v>
      </c>
      <c r="M799" s="17"/>
      <c r="N799" s="17"/>
      <c r="O799" s="11"/>
    </row>
    <row r="800" spans="1:15" ht="24">
      <c r="A800" s="11"/>
      <c r="B800" s="10">
        <v>19</v>
      </c>
      <c r="C800" s="79">
        <v>22977</v>
      </c>
      <c r="D800" s="16">
        <v>301.8</v>
      </c>
      <c r="E800" s="16">
        <v>5.554</v>
      </c>
      <c r="F800" s="16">
        <f t="shared" si="63"/>
        <v>0.47986560000000006</v>
      </c>
      <c r="G800" s="16">
        <f t="shared" si="58"/>
        <v>66.40039999999999</v>
      </c>
      <c r="H800" s="16">
        <f t="shared" si="62"/>
        <v>31.863267786239998</v>
      </c>
      <c r="I800" s="10" t="s">
        <v>146</v>
      </c>
      <c r="J800" s="4">
        <v>41.83963</v>
      </c>
      <c r="K800" s="4">
        <v>95.96594</v>
      </c>
      <c r="L800" s="4">
        <v>61.39563</v>
      </c>
      <c r="M800" s="17"/>
      <c r="N800" s="17"/>
      <c r="O800" s="11"/>
    </row>
    <row r="801" spans="1:15" ht="24">
      <c r="A801" s="11"/>
      <c r="B801" s="10">
        <v>20</v>
      </c>
      <c r="C801" s="79">
        <v>22986</v>
      </c>
      <c r="D801" s="16">
        <v>301.55</v>
      </c>
      <c r="E801" s="16">
        <v>3.067</v>
      </c>
      <c r="F801" s="16">
        <f t="shared" si="63"/>
        <v>0.2649888</v>
      </c>
      <c r="G801" s="16">
        <f t="shared" si="58"/>
        <v>10.573206666666666</v>
      </c>
      <c r="H801" s="16">
        <f t="shared" si="62"/>
        <v>2.801781346752</v>
      </c>
      <c r="I801" s="10" t="s">
        <v>147</v>
      </c>
      <c r="J801" s="4">
        <v>8.61234</v>
      </c>
      <c r="K801" s="4">
        <v>12.15325</v>
      </c>
      <c r="L801" s="4">
        <v>10.95403</v>
      </c>
      <c r="M801" s="17"/>
      <c r="N801" s="17"/>
      <c r="O801" s="11"/>
    </row>
    <row r="802" spans="1:15" ht="24">
      <c r="A802" s="11"/>
      <c r="B802" s="10">
        <v>21</v>
      </c>
      <c r="C802" s="79">
        <v>22989</v>
      </c>
      <c r="D802" s="16">
        <v>301.54</v>
      </c>
      <c r="E802" s="16">
        <v>2.971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148</v>
      </c>
      <c r="J802" s="4">
        <v>10.23803</v>
      </c>
      <c r="K802" s="4">
        <v>8.83231</v>
      </c>
      <c r="L802" s="4">
        <v>9.8925</v>
      </c>
      <c r="M802" s="17"/>
      <c r="N802" s="17"/>
      <c r="O802" s="11"/>
    </row>
    <row r="803" spans="1:15" ht="24">
      <c r="A803" s="11"/>
      <c r="B803" s="10">
        <v>22</v>
      </c>
      <c r="C803" s="79">
        <v>22997</v>
      </c>
      <c r="D803" s="16">
        <v>301.46</v>
      </c>
      <c r="E803" s="16">
        <v>1.718</v>
      </c>
      <c r="F803" s="16">
        <f t="shared" si="63"/>
        <v>0.14843520000000002</v>
      </c>
      <c r="G803" s="16">
        <f t="shared" si="58"/>
        <v>7.996566666666667</v>
      </c>
      <c r="H803" s="16">
        <f t="shared" si="62"/>
        <v>1.1869719724800003</v>
      </c>
      <c r="I803" s="10" t="s">
        <v>149</v>
      </c>
      <c r="J803" s="4">
        <v>8.62039</v>
      </c>
      <c r="K803" s="4">
        <v>9.79809</v>
      </c>
      <c r="L803" s="4">
        <v>5.57122</v>
      </c>
      <c r="M803" s="17"/>
      <c r="N803" s="17"/>
      <c r="O803" s="11"/>
    </row>
    <row r="804" spans="1:15" ht="24">
      <c r="A804" s="11"/>
      <c r="B804" s="10">
        <v>23</v>
      </c>
      <c r="C804" s="79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</v>
      </c>
      <c r="I804" s="10" t="s">
        <v>150</v>
      </c>
      <c r="J804" s="4">
        <v>56.40839</v>
      </c>
      <c r="K804" s="4">
        <v>29.37957</v>
      </c>
      <c r="L804" s="4">
        <v>29.89374</v>
      </c>
      <c r="M804" s="17"/>
      <c r="N804" s="17"/>
      <c r="O804" s="11"/>
    </row>
    <row r="805" spans="1:15" ht="24">
      <c r="A805" s="11"/>
      <c r="B805" s="10">
        <v>24</v>
      </c>
      <c r="C805" s="79">
        <v>23031</v>
      </c>
      <c r="D805" s="16">
        <v>301.56</v>
      </c>
      <c r="E805" s="16">
        <v>2.436</v>
      </c>
      <c r="F805" s="16">
        <f t="shared" si="63"/>
        <v>0.2104704</v>
      </c>
      <c r="G805" s="16">
        <f t="shared" si="58"/>
        <v>31.03493333333333</v>
      </c>
      <c r="H805" s="16">
        <f t="shared" si="62"/>
        <v>6.531934832639999</v>
      </c>
      <c r="I805" s="10" t="s">
        <v>151</v>
      </c>
      <c r="J805" s="4">
        <v>36.41083</v>
      </c>
      <c r="K805" s="4">
        <v>26.99908</v>
      </c>
      <c r="L805" s="4">
        <v>29.69489</v>
      </c>
      <c r="M805" s="17"/>
      <c r="N805" s="17"/>
      <c r="O805" s="11"/>
    </row>
    <row r="806" spans="1:15" ht="24">
      <c r="A806" s="11"/>
      <c r="B806" s="10">
        <v>25</v>
      </c>
      <c r="C806" s="79">
        <v>23045</v>
      </c>
      <c r="D806" s="16">
        <v>301.89</v>
      </c>
      <c r="E806" s="16">
        <v>7.144</v>
      </c>
      <c r="F806" s="16">
        <f t="shared" si="63"/>
        <v>0.6172416000000001</v>
      </c>
      <c r="G806" s="16">
        <f t="shared" si="58"/>
        <v>33.41754666666667</v>
      </c>
      <c r="H806" s="16">
        <f t="shared" si="62"/>
        <v>20.626699972608</v>
      </c>
      <c r="I806" s="10" t="s">
        <v>152</v>
      </c>
      <c r="J806" s="4">
        <v>33.54742</v>
      </c>
      <c r="K806" s="4">
        <v>32.07292</v>
      </c>
      <c r="L806" s="4">
        <v>34.6323</v>
      </c>
      <c r="M806" s="17"/>
      <c r="N806" s="17"/>
      <c r="O806" s="11"/>
    </row>
    <row r="807" spans="1:15" ht="24">
      <c r="A807" s="11"/>
      <c r="B807" s="10">
        <v>26</v>
      </c>
      <c r="C807" s="79">
        <v>23060</v>
      </c>
      <c r="D807" s="16">
        <v>301.55</v>
      </c>
      <c r="E807" s="16">
        <v>2.84</v>
      </c>
      <c r="F807" s="16">
        <f t="shared" si="63"/>
        <v>0.245376</v>
      </c>
      <c r="G807" s="16">
        <f t="shared" si="58"/>
        <v>46.25531</v>
      </c>
      <c r="H807" s="16">
        <f t="shared" si="62"/>
        <v>11.34994294656</v>
      </c>
      <c r="I807" s="10" t="s">
        <v>153</v>
      </c>
      <c r="J807" s="4">
        <v>70.56748</v>
      </c>
      <c r="K807" s="4">
        <v>38.65026</v>
      </c>
      <c r="L807" s="4">
        <v>29.54819</v>
      </c>
      <c r="M807" s="17"/>
      <c r="N807" s="17"/>
      <c r="O807" s="11"/>
    </row>
    <row r="808" spans="1:15" ht="24">
      <c r="A808" s="11"/>
      <c r="B808" s="10">
        <v>27</v>
      </c>
      <c r="C808" s="79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</v>
      </c>
      <c r="I808" s="10" t="s">
        <v>176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 ht="24">
      <c r="A809" s="11"/>
      <c r="B809" s="10">
        <v>28</v>
      </c>
      <c r="C809" s="79">
        <v>23075</v>
      </c>
      <c r="D809" s="16">
        <v>301.46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127</v>
      </c>
      <c r="J809" s="4">
        <v>7.50873</v>
      </c>
      <c r="K809" s="4">
        <v>15.28558</v>
      </c>
      <c r="L809" s="4">
        <v>7.84142</v>
      </c>
      <c r="M809" s="17"/>
      <c r="N809" s="17"/>
      <c r="O809" s="11"/>
    </row>
    <row r="810" spans="1:15" ht="24">
      <c r="A810" s="11"/>
      <c r="B810" s="10">
        <v>29</v>
      </c>
      <c r="C810" s="79">
        <v>23094</v>
      </c>
      <c r="D810" s="16">
        <v>301.57</v>
      </c>
      <c r="E810" s="16">
        <v>3.316</v>
      </c>
      <c r="F810" s="16">
        <f t="shared" si="63"/>
        <v>0.2865024</v>
      </c>
      <c r="G810" s="16">
        <f t="shared" si="58"/>
        <v>8.009066666666667</v>
      </c>
      <c r="H810" s="16">
        <f t="shared" si="62"/>
        <v>2.29461682176</v>
      </c>
      <c r="I810" s="10" t="s">
        <v>128</v>
      </c>
      <c r="J810" s="4">
        <v>7.23811</v>
      </c>
      <c r="K810" s="4">
        <v>12.07729</v>
      </c>
      <c r="L810" s="4">
        <v>4.7118</v>
      </c>
      <c r="M810" s="17"/>
      <c r="N810" s="17"/>
      <c r="O810" s="11"/>
    </row>
    <row r="811" spans="2:14" s="237" customFormat="1" ht="24.75" thickBot="1">
      <c r="B811" s="238">
        <v>30</v>
      </c>
      <c r="C811" s="239">
        <v>23101</v>
      </c>
      <c r="D811" s="240">
        <v>301.66</v>
      </c>
      <c r="E811" s="240">
        <v>10.862</v>
      </c>
      <c r="F811" s="240">
        <f t="shared" si="63"/>
        <v>0.9384768000000001</v>
      </c>
      <c r="G811" s="240">
        <f t="shared" si="58"/>
        <v>13.424066666666667</v>
      </c>
      <c r="H811" s="240">
        <f t="shared" si="62"/>
        <v>12.598175128320001</v>
      </c>
      <c r="I811" s="238" t="s">
        <v>129</v>
      </c>
      <c r="J811" s="240">
        <v>13.41423</v>
      </c>
      <c r="K811" s="240">
        <v>13.16675</v>
      </c>
      <c r="L811" s="240">
        <v>13.69122</v>
      </c>
      <c r="M811" s="241"/>
      <c r="N811" s="241"/>
    </row>
    <row r="812" spans="1:15" ht="24.75" thickTop="1">
      <c r="A812" s="11"/>
      <c r="B812" s="10">
        <v>1</v>
      </c>
      <c r="C812" s="79">
        <v>23109</v>
      </c>
      <c r="D812" s="16">
        <v>301.53</v>
      </c>
      <c r="E812" s="16">
        <v>3.731</v>
      </c>
      <c r="F812" s="16">
        <f t="shared" si="63"/>
        <v>0.3223584</v>
      </c>
      <c r="G812" s="16">
        <f t="shared" si="58"/>
        <v>41.36508333333333</v>
      </c>
      <c r="H812" s="16">
        <f t="shared" si="62"/>
        <v>13.3343820792</v>
      </c>
      <c r="I812" s="69" t="s">
        <v>131</v>
      </c>
      <c r="J812" s="4">
        <v>45.29818</v>
      </c>
      <c r="K812" s="4">
        <v>33.96783</v>
      </c>
      <c r="L812" s="4">
        <v>44.82924</v>
      </c>
      <c r="M812" s="17"/>
      <c r="N812" s="17"/>
      <c r="O812" s="11"/>
    </row>
    <row r="813" spans="1:15" ht="24">
      <c r="A813" s="11"/>
      <c r="B813" s="10">
        <v>2</v>
      </c>
      <c r="C813" s="79">
        <v>23129</v>
      </c>
      <c r="D813" s="16">
        <v>301.94</v>
      </c>
      <c r="E813" s="16">
        <v>8.978</v>
      </c>
      <c r="F813" s="16">
        <f t="shared" si="63"/>
        <v>0.7756992</v>
      </c>
      <c r="G813" s="16">
        <f t="shared" si="58"/>
        <v>16.42007</v>
      </c>
      <c r="H813" s="16">
        <f t="shared" si="62"/>
        <v>12.737035162944</v>
      </c>
      <c r="I813" s="69" t="s">
        <v>132</v>
      </c>
      <c r="J813" s="4">
        <v>2.82263</v>
      </c>
      <c r="K813" s="4">
        <v>31.05807</v>
      </c>
      <c r="L813" s="4">
        <v>15.37951</v>
      </c>
      <c r="M813" s="17"/>
      <c r="N813" s="17"/>
      <c r="O813" s="11"/>
    </row>
    <row r="814" spans="1:15" ht="24">
      <c r="A814" s="11"/>
      <c r="B814" s="10">
        <v>3</v>
      </c>
      <c r="C814" s="79">
        <v>23144</v>
      </c>
      <c r="D814" s="16">
        <v>301.82</v>
      </c>
      <c r="E814" s="16">
        <v>7.548</v>
      </c>
      <c r="F814" s="16">
        <f t="shared" si="63"/>
        <v>0.6521472</v>
      </c>
      <c r="G814" s="16">
        <f t="shared" si="58"/>
        <v>31.511463333333335</v>
      </c>
      <c r="H814" s="16">
        <f t="shared" si="62"/>
        <v>20.550112580736002</v>
      </c>
      <c r="I814" s="69" t="s">
        <v>133</v>
      </c>
      <c r="J814" s="4">
        <v>32.48543</v>
      </c>
      <c r="K814" s="4">
        <v>29.52393</v>
      </c>
      <c r="L814" s="4">
        <v>32.52503</v>
      </c>
      <c r="M814" s="17"/>
      <c r="N814" s="17"/>
      <c r="O814" s="11"/>
    </row>
    <row r="815" spans="1:15" ht="24">
      <c r="A815" s="11"/>
      <c r="B815" s="10">
        <v>4</v>
      </c>
      <c r="C815" s="79">
        <v>23152</v>
      </c>
      <c r="D815" s="16">
        <v>301.44</v>
      </c>
      <c r="E815" s="16">
        <v>3.386</v>
      </c>
      <c r="F815" s="16">
        <f t="shared" si="63"/>
        <v>0.29255040000000004</v>
      </c>
      <c r="G815" s="16">
        <f t="shared" si="58"/>
        <v>39.33423666666666</v>
      </c>
      <c r="H815" s="16">
        <f t="shared" si="62"/>
        <v>11.507246670528</v>
      </c>
      <c r="I815" s="10" t="s">
        <v>134</v>
      </c>
      <c r="J815" s="4">
        <v>46.59444</v>
      </c>
      <c r="K815" s="4">
        <v>46.47217</v>
      </c>
      <c r="L815" s="4">
        <v>24.9361</v>
      </c>
      <c r="M815" s="17"/>
      <c r="N815" s="17"/>
      <c r="O815" s="11"/>
    </row>
    <row r="816" spans="1:15" ht="24">
      <c r="A816" s="11"/>
      <c r="B816" s="10">
        <v>5</v>
      </c>
      <c r="C816" s="79">
        <v>23159</v>
      </c>
      <c r="D816" s="16">
        <v>301.41</v>
      </c>
      <c r="E816" s="16">
        <v>1.304</v>
      </c>
      <c r="F816" s="16">
        <f t="shared" si="63"/>
        <v>0.1126656</v>
      </c>
      <c r="G816" s="16">
        <f t="shared" si="58"/>
        <v>45.00901000000001</v>
      </c>
      <c r="H816" s="16">
        <f t="shared" si="62"/>
        <v>5.070967117056002</v>
      </c>
      <c r="I816" s="10" t="s">
        <v>118</v>
      </c>
      <c r="J816" s="4">
        <v>41.79126</v>
      </c>
      <c r="K816" s="4">
        <v>52.8968</v>
      </c>
      <c r="L816" s="4">
        <v>40.33897</v>
      </c>
      <c r="M816" s="17"/>
      <c r="N816" s="17"/>
      <c r="O816" s="11"/>
    </row>
    <row r="817" spans="1:15" ht="24">
      <c r="A817" s="11"/>
      <c r="B817" s="10">
        <v>6</v>
      </c>
      <c r="C817" s="79">
        <v>23173</v>
      </c>
      <c r="D817" s="16">
        <v>301.87</v>
      </c>
      <c r="E817" s="16">
        <v>8.39</v>
      </c>
      <c r="F817" s="16">
        <f t="shared" si="63"/>
        <v>0.7248960000000001</v>
      </c>
      <c r="G817" s="16">
        <f t="shared" si="58"/>
        <v>65.49534</v>
      </c>
      <c r="H817" s="16">
        <f t="shared" si="62"/>
        <v>47.47730998464001</v>
      </c>
      <c r="I817" s="10" t="s">
        <v>119</v>
      </c>
      <c r="J817" s="4">
        <v>65.08895</v>
      </c>
      <c r="K817" s="4">
        <v>58.68709</v>
      </c>
      <c r="L817" s="4">
        <v>72.70998</v>
      </c>
      <c r="M817" s="17"/>
      <c r="N817" s="17"/>
      <c r="O817" s="11"/>
    </row>
    <row r="818" spans="1:15" ht="24">
      <c r="A818" s="11"/>
      <c r="B818" s="10">
        <v>7</v>
      </c>
      <c r="C818" s="79">
        <v>23186</v>
      </c>
      <c r="D818" s="16">
        <v>301.66</v>
      </c>
      <c r="E818" s="16">
        <v>4.576</v>
      </c>
      <c r="F818" s="16">
        <f t="shared" si="63"/>
        <v>0.3953664</v>
      </c>
      <c r="G818" s="16">
        <f t="shared" si="58"/>
        <v>25.28908</v>
      </c>
      <c r="H818" s="16">
        <f t="shared" si="62"/>
        <v>9.998452518912</v>
      </c>
      <c r="I818" s="10" t="s">
        <v>136</v>
      </c>
      <c r="J818" s="4">
        <v>25.6665</v>
      </c>
      <c r="K818" s="4">
        <v>30.67485</v>
      </c>
      <c r="L818" s="4">
        <v>19.52589</v>
      </c>
      <c r="M818" s="17"/>
      <c r="N818" s="17"/>
      <c r="O818" s="11"/>
    </row>
    <row r="819" spans="1:15" ht="24">
      <c r="A819" s="11"/>
      <c r="B819" s="10">
        <v>8</v>
      </c>
      <c r="C819" s="79">
        <v>23201</v>
      </c>
      <c r="D819" s="16">
        <v>302.08</v>
      </c>
      <c r="E819" s="16">
        <v>27.845</v>
      </c>
      <c r="F819" s="16">
        <f t="shared" si="63"/>
        <v>2.405808</v>
      </c>
      <c r="G819" s="16">
        <f t="shared" si="58"/>
        <v>110.19989666666667</v>
      </c>
      <c r="H819" s="16">
        <f t="shared" si="62"/>
        <v>265.11979299984</v>
      </c>
      <c r="I819" s="10" t="s">
        <v>137</v>
      </c>
      <c r="J819" s="4">
        <v>110.39018</v>
      </c>
      <c r="K819" s="4">
        <v>122.24192</v>
      </c>
      <c r="L819" s="4">
        <v>97.96759</v>
      </c>
      <c r="M819" s="17"/>
      <c r="N819" s="17"/>
      <c r="O819" s="11"/>
    </row>
    <row r="820" spans="1:15" ht="24">
      <c r="A820" s="11"/>
      <c r="B820" s="10">
        <v>9</v>
      </c>
      <c r="C820" s="79">
        <v>23212</v>
      </c>
      <c r="D820" s="16">
        <v>301.9</v>
      </c>
      <c r="E820" s="16">
        <v>24.963</v>
      </c>
      <c r="F820" s="16">
        <f t="shared" si="63"/>
        <v>2.1568032</v>
      </c>
      <c r="G820" s="16">
        <f t="shared" si="58"/>
        <v>69.71336000000001</v>
      </c>
      <c r="H820" s="16">
        <f t="shared" si="62"/>
        <v>150.35799793075202</v>
      </c>
      <c r="I820" s="10" t="s">
        <v>138</v>
      </c>
      <c r="J820" s="4">
        <v>50.9509</v>
      </c>
      <c r="K820" s="4">
        <v>89.56677</v>
      </c>
      <c r="L820" s="4">
        <v>68.62241</v>
      </c>
      <c r="M820" s="17"/>
      <c r="N820" s="17"/>
      <c r="O820" s="11"/>
    </row>
    <row r="821" spans="1:15" ht="24">
      <c r="A821" s="11"/>
      <c r="B821" s="10">
        <v>10</v>
      </c>
      <c r="C821" s="79">
        <v>23213</v>
      </c>
      <c r="D821" s="16">
        <v>301.75</v>
      </c>
      <c r="E821" s="16">
        <v>18.033</v>
      </c>
      <c r="F821" s="16">
        <f t="shared" si="63"/>
        <v>1.5580512000000002</v>
      </c>
      <c r="G821" s="16">
        <f t="shared" si="58"/>
        <v>59.817283333333336</v>
      </c>
      <c r="H821" s="16">
        <f t="shared" si="62"/>
        <v>93.19839007824001</v>
      </c>
      <c r="I821" s="10" t="s">
        <v>139</v>
      </c>
      <c r="J821" s="4">
        <v>59.32891</v>
      </c>
      <c r="K821" s="4">
        <v>54.32426</v>
      </c>
      <c r="L821" s="4">
        <v>65.79868</v>
      </c>
      <c r="M821" s="17"/>
      <c r="N821" s="17"/>
      <c r="O821" s="11"/>
    </row>
    <row r="822" spans="1:15" ht="24">
      <c r="A822" s="11"/>
      <c r="B822" s="10">
        <v>11</v>
      </c>
      <c r="C822" s="79">
        <v>23228</v>
      </c>
      <c r="D822" s="16">
        <v>302.68</v>
      </c>
      <c r="E822" s="16">
        <v>174.013</v>
      </c>
      <c r="F822" s="16">
        <f t="shared" si="63"/>
        <v>15.034723200000002</v>
      </c>
      <c r="G822" s="16">
        <f t="shared" si="58"/>
        <v>517.0404433333333</v>
      </c>
      <c r="H822" s="16">
        <f t="shared" si="62"/>
        <v>7773.559948721952</v>
      </c>
      <c r="I822" s="10" t="s">
        <v>140</v>
      </c>
      <c r="J822" s="4">
        <v>546.63327</v>
      </c>
      <c r="K822" s="4">
        <v>459.14129</v>
      </c>
      <c r="L822" s="4">
        <v>545.34677</v>
      </c>
      <c r="M822" s="17"/>
      <c r="N822" s="17"/>
      <c r="O822" s="11"/>
    </row>
    <row r="823" spans="1:15" ht="24">
      <c r="A823" s="11"/>
      <c r="B823" s="10">
        <v>12</v>
      </c>
      <c r="C823" s="79">
        <v>23236</v>
      </c>
      <c r="D823" s="16">
        <v>301.95</v>
      </c>
      <c r="E823" s="16">
        <v>49.163</v>
      </c>
      <c r="F823" s="16">
        <f t="shared" si="63"/>
        <v>4.2476832</v>
      </c>
      <c r="G823" s="16">
        <f t="shared" si="58"/>
        <v>149.09026333333335</v>
      </c>
      <c r="H823" s="16">
        <f t="shared" si="62"/>
        <v>633.288206844576</v>
      </c>
      <c r="I823" s="10" t="s">
        <v>141</v>
      </c>
      <c r="J823" s="4">
        <v>145.47414</v>
      </c>
      <c r="K823" s="4">
        <v>153.15553</v>
      </c>
      <c r="L823" s="4">
        <v>148.64112</v>
      </c>
      <c r="M823" s="17"/>
      <c r="N823" s="17"/>
      <c r="O823" s="11"/>
    </row>
    <row r="824" spans="1:15" ht="24">
      <c r="A824" s="11"/>
      <c r="B824" s="10">
        <v>13</v>
      </c>
      <c r="C824" s="79">
        <v>23249</v>
      </c>
      <c r="D824" s="16">
        <v>302.15</v>
      </c>
      <c r="E824" s="16">
        <v>94.676</v>
      </c>
      <c r="F824" s="16">
        <f t="shared" si="63"/>
        <v>8.1800064</v>
      </c>
      <c r="G824" s="16">
        <f t="shared" si="58"/>
        <v>166.18454666666665</v>
      </c>
      <c r="H824" s="16">
        <f t="shared" si="62"/>
        <v>1359.3906553144318</v>
      </c>
      <c r="I824" s="10" t="s">
        <v>142</v>
      </c>
      <c r="J824" s="4">
        <v>149.53676</v>
      </c>
      <c r="K824" s="4">
        <v>179.38253</v>
      </c>
      <c r="L824" s="4">
        <v>169.63435</v>
      </c>
      <c r="M824" s="17"/>
      <c r="N824" s="17"/>
      <c r="O824" s="11"/>
    </row>
    <row r="825" spans="1:15" ht="24">
      <c r="A825" s="11"/>
      <c r="B825" s="10">
        <v>14</v>
      </c>
      <c r="C825" s="79">
        <v>23262</v>
      </c>
      <c r="D825" s="16">
        <v>301.73</v>
      </c>
      <c r="E825" s="16">
        <v>17.73</v>
      </c>
      <c r="F825" s="16">
        <f t="shared" si="63"/>
        <v>1.5318720000000001</v>
      </c>
      <c r="G825" s="16">
        <f t="shared" si="58"/>
        <v>128.37130666666667</v>
      </c>
      <c r="H825" s="16">
        <f t="shared" si="62"/>
        <v>196.64841028608</v>
      </c>
      <c r="I825" s="10" t="s">
        <v>143</v>
      </c>
      <c r="J825" s="4">
        <v>126.98423</v>
      </c>
      <c r="K825" s="4">
        <v>120.91594</v>
      </c>
      <c r="L825" s="4">
        <v>137.21375</v>
      </c>
      <c r="M825" s="17"/>
      <c r="N825" s="17"/>
      <c r="O825" s="11"/>
    </row>
    <row r="826" spans="1:15" ht="24">
      <c r="A826" s="11"/>
      <c r="B826" s="10">
        <v>15</v>
      </c>
      <c r="C826" s="79">
        <v>23270</v>
      </c>
      <c r="D826" s="16">
        <v>301.81</v>
      </c>
      <c r="E826" s="16">
        <v>23.261</v>
      </c>
      <c r="F826" s="16">
        <f t="shared" si="63"/>
        <v>2.0097504</v>
      </c>
      <c r="G826" s="16">
        <f t="shared" si="58"/>
        <v>104.69338666666665</v>
      </c>
      <c r="H826" s="16">
        <f t="shared" si="62"/>
        <v>210.407575730688</v>
      </c>
      <c r="I826" s="10" t="s">
        <v>144</v>
      </c>
      <c r="J826" s="4">
        <v>104.0331</v>
      </c>
      <c r="K826" s="4">
        <v>118.97284</v>
      </c>
      <c r="L826" s="4">
        <v>91.07422</v>
      </c>
      <c r="M826" s="17"/>
      <c r="N826" s="17"/>
      <c r="O826" s="11"/>
    </row>
    <row r="827" spans="1:15" ht="24">
      <c r="A827" s="11"/>
      <c r="B827" s="10">
        <v>16</v>
      </c>
      <c r="C827" s="79">
        <v>23275</v>
      </c>
      <c r="D827" s="16">
        <v>302.2</v>
      </c>
      <c r="E827" s="16">
        <v>96.035</v>
      </c>
      <c r="F827" s="16">
        <f t="shared" si="63"/>
        <v>8.297424</v>
      </c>
      <c r="G827" s="16">
        <f t="shared" si="58"/>
        <v>422.6592333333333</v>
      </c>
      <c r="H827" s="16">
        <f t="shared" si="62"/>
        <v>3506.9828664815996</v>
      </c>
      <c r="I827" s="10" t="s">
        <v>145</v>
      </c>
      <c r="J827" s="4">
        <v>421.87775</v>
      </c>
      <c r="K827" s="4">
        <v>368.21468</v>
      </c>
      <c r="L827" s="4">
        <v>477.88527</v>
      </c>
      <c r="M827" s="17"/>
      <c r="N827" s="17"/>
      <c r="O827" s="11"/>
    </row>
    <row r="828" spans="1:15" ht="24">
      <c r="A828" s="11"/>
      <c r="B828" s="10">
        <v>17</v>
      </c>
      <c r="C828" s="79">
        <v>23282</v>
      </c>
      <c r="D828" s="16">
        <v>301.92</v>
      </c>
      <c r="E828" s="16">
        <v>35.357</v>
      </c>
      <c r="F828" s="16">
        <f t="shared" si="63"/>
        <v>3.0548448</v>
      </c>
      <c r="G828" s="16">
        <f t="shared" si="58"/>
        <v>130.54779</v>
      </c>
      <c r="H828" s="16">
        <f t="shared" si="62"/>
        <v>398.803237432992</v>
      </c>
      <c r="I828" s="10" t="s">
        <v>114</v>
      </c>
      <c r="J828" s="4">
        <v>120.45371</v>
      </c>
      <c r="K828" s="4">
        <v>133.67098</v>
      </c>
      <c r="L828" s="4">
        <v>137.51868</v>
      </c>
      <c r="M828" s="17"/>
      <c r="N828" s="17"/>
      <c r="O828" s="11"/>
    </row>
    <row r="829" spans="1:15" ht="24">
      <c r="A829" s="11"/>
      <c r="B829" s="10">
        <v>18</v>
      </c>
      <c r="C829" s="79">
        <v>23293</v>
      </c>
      <c r="D829" s="16">
        <v>301.76</v>
      </c>
      <c r="E829" s="16">
        <v>28.59</v>
      </c>
      <c r="F829" s="16">
        <f t="shared" si="63"/>
        <v>2.470176</v>
      </c>
      <c r="G829" s="16">
        <f t="shared" si="58"/>
        <v>84.87805333333334</v>
      </c>
      <c r="H829" s="16">
        <f t="shared" si="62"/>
        <v>209.66373027072</v>
      </c>
      <c r="I829" s="10" t="s">
        <v>115</v>
      </c>
      <c r="J829" s="4">
        <v>92.87098</v>
      </c>
      <c r="K829" s="4">
        <v>88.79058</v>
      </c>
      <c r="L829" s="4">
        <v>72.9726</v>
      </c>
      <c r="M829" s="17"/>
      <c r="N829" s="17"/>
      <c r="O829" s="11"/>
    </row>
    <row r="830" spans="1:15" ht="24">
      <c r="A830" s="11"/>
      <c r="B830" s="10">
        <v>19</v>
      </c>
      <c r="C830" s="79">
        <v>23299</v>
      </c>
      <c r="D830" s="16">
        <v>301.76</v>
      </c>
      <c r="E830" s="16">
        <v>15.616</v>
      </c>
      <c r="F830" s="16">
        <f t="shared" si="63"/>
        <v>1.3492224</v>
      </c>
      <c r="G830" s="16">
        <f t="shared" si="58"/>
        <v>79.35312</v>
      </c>
      <c r="H830" s="16">
        <f t="shared" si="62"/>
        <v>107.065007013888</v>
      </c>
      <c r="I830" s="10" t="s">
        <v>146</v>
      </c>
      <c r="J830" s="4">
        <v>69.35725</v>
      </c>
      <c r="K830" s="4">
        <v>91.02608</v>
      </c>
      <c r="L830" s="4">
        <v>77.67603</v>
      </c>
      <c r="M830" s="17"/>
      <c r="N830" s="17"/>
      <c r="O830" s="11"/>
    </row>
    <row r="831" spans="1:15" ht="24">
      <c r="A831" s="11"/>
      <c r="B831" s="10">
        <v>20</v>
      </c>
      <c r="C831" s="79">
        <v>23311</v>
      </c>
      <c r="D831" s="16">
        <v>301.84</v>
      </c>
      <c r="E831" s="16">
        <v>19.916</v>
      </c>
      <c r="F831" s="16">
        <f t="shared" si="63"/>
        <v>1.7207424000000002</v>
      </c>
      <c r="G831" s="16">
        <f t="shared" si="58"/>
        <v>78.29651</v>
      </c>
      <c r="H831" s="16">
        <f t="shared" si="62"/>
        <v>134.728124529024</v>
      </c>
      <c r="I831" s="10" t="s">
        <v>147</v>
      </c>
      <c r="J831" s="4">
        <v>68.94883</v>
      </c>
      <c r="K831" s="4">
        <v>75.35222</v>
      </c>
      <c r="L831" s="4">
        <v>90.58848</v>
      </c>
      <c r="M831" s="17"/>
      <c r="N831" s="17"/>
      <c r="O831" s="11"/>
    </row>
    <row r="832" spans="1:15" ht="24">
      <c r="A832" s="11"/>
      <c r="B832" s="10">
        <v>21</v>
      </c>
      <c r="C832" s="79">
        <v>23320</v>
      </c>
      <c r="D832" s="16">
        <v>302.19</v>
      </c>
      <c r="E832" s="16">
        <v>25.74</v>
      </c>
      <c r="F832" s="16">
        <f t="shared" si="63"/>
        <v>2.223936</v>
      </c>
      <c r="G832" s="16">
        <f t="shared" si="58"/>
        <v>45.643769999999996</v>
      </c>
      <c r="H832" s="16">
        <f t="shared" si="62"/>
        <v>101.50882327872</v>
      </c>
      <c r="I832" s="10" t="s">
        <v>148</v>
      </c>
      <c r="J832" s="4">
        <v>41.65716</v>
      </c>
      <c r="K832" s="4">
        <v>46.96497</v>
      </c>
      <c r="L832" s="4">
        <v>48.30918</v>
      </c>
      <c r="M832" s="17"/>
      <c r="N832" s="17"/>
      <c r="O832" s="11"/>
    </row>
    <row r="833" spans="1:15" ht="24">
      <c r="A833" s="11"/>
      <c r="B833" s="10">
        <v>22</v>
      </c>
      <c r="C833" s="79">
        <v>23339</v>
      </c>
      <c r="D833" s="16">
        <v>301.9</v>
      </c>
      <c r="E833" s="16">
        <v>14.142</v>
      </c>
      <c r="F833" s="16">
        <f t="shared" si="63"/>
        <v>1.2218688</v>
      </c>
      <c r="G833" s="16">
        <f t="shared" si="58"/>
        <v>51.78198666666666</v>
      </c>
      <c r="H833" s="16">
        <f t="shared" si="62"/>
        <v>63.27079391001599</v>
      </c>
      <c r="I833" s="10" t="s">
        <v>149</v>
      </c>
      <c r="J833" s="4">
        <v>42.58685</v>
      </c>
      <c r="K833" s="4">
        <v>49.81032</v>
      </c>
      <c r="L833" s="4">
        <v>62.94879</v>
      </c>
      <c r="M833" s="17"/>
      <c r="N833" s="17"/>
      <c r="O833" s="11"/>
    </row>
    <row r="834" spans="1:15" ht="24">
      <c r="A834" s="11"/>
      <c r="B834" s="10">
        <v>23</v>
      </c>
      <c r="C834" s="79">
        <v>23353</v>
      </c>
      <c r="D834" s="16">
        <v>301.87</v>
      </c>
      <c r="E834" s="16">
        <v>6.086</v>
      </c>
      <c r="F834" s="16">
        <f t="shared" si="63"/>
        <v>0.5258304</v>
      </c>
      <c r="G834" s="16">
        <f t="shared" si="58"/>
        <v>32.190290000000005</v>
      </c>
      <c r="H834" s="16">
        <f t="shared" si="62"/>
        <v>16.926633066816002</v>
      </c>
      <c r="I834" s="10" t="s">
        <v>150</v>
      </c>
      <c r="J834" s="4">
        <v>27.79322</v>
      </c>
      <c r="K834" s="4">
        <v>39.71593</v>
      </c>
      <c r="L834" s="4">
        <v>29.06172</v>
      </c>
      <c r="M834" s="17"/>
      <c r="N834" s="17"/>
      <c r="O834" s="11"/>
    </row>
    <row r="835" spans="1:15" ht="24">
      <c r="A835" s="11"/>
      <c r="B835" s="10">
        <v>24</v>
      </c>
      <c r="C835" s="79">
        <v>23367</v>
      </c>
      <c r="D835" s="16">
        <v>301.8</v>
      </c>
      <c r="E835" s="16">
        <v>4.053</v>
      </c>
      <c r="F835" s="16">
        <f t="shared" si="63"/>
        <v>0.3501792</v>
      </c>
      <c r="G835" s="16">
        <f t="shared" si="58"/>
        <v>29.432676666666666</v>
      </c>
      <c r="H835" s="16">
        <f t="shared" si="62"/>
        <v>10.306711168992</v>
      </c>
      <c r="I835" s="10" t="s">
        <v>151</v>
      </c>
      <c r="J835" s="4">
        <v>27.81089</v>
      </c>
      <c r="K835" s="4">
        <v>25.09983</v>
      </c>
      <c r="L835" s="4">
        <v>35.38731</v>
      </c>
      <c r="M835" s="17"/>
      <c r="N835" s="17"/>
      <c r="O835" s="11"/>
    </row>
    <row r="836" spans="1:15" ht="24">
      <c r="A836" s="11"/>
      <c r="B836" s="10">
        <v>25</v>
      </c>
      <c r="C836" s="79">
        <v>23383</v>
      </c>
      <c r="D836" s="16">
        <v>301.58</v>
      </c>
      <c r="E836" s="16">
        <v>2.064</v>
      </c>
      <c r="F836" s="16">
        <f t="shared" si="63"/>
        <v>0.1783296</v>
      </c>
      <c r="G836" s="16">
        <f t="shared" si="58"/>
        <v>25.75549666666667</v>
      </c>
      <c r="H836" s="16">
        <f t="shared" si="62"/>
        <v>4.5929674183680005</v>
      </c>
      <c r="I836" s="10" t="s">
        <v>152</v>
      </c>
      <c r="J836" s="4">
        <v>30.03379</v>
      </c>
      <c r="K836" s="4">
        <v>15.68491</v>
      </c>
      <c r="L836" s="4">
        <v>31.54779</v>
      </c>
      <c r="M836" s="17"/>
      <c r="N836" s="17"/>
      <c r="O836" s="11"/>
    </row>
    <row r="837" spans="1:15" ht="24">
      <c r="A837" s="11"/>
      <c r="B837" s="10">
        <v>26</v>
      </c>
      <c r="C837" s="79">
        <v>23403</v>
      </c>
      <c r="D837" s="16">
        <v>301.53</v>
      </c>
      <c r="E837" s="16">
        <v>1.905</v>
      </c>
      <c r="F837" s="16">
        <f t="shared" si="63"/>
        <v>0.16459200000000002</v>
      </c>
      <c r="G837" s="16">
        <f t="shared" si="58"/>
        <v>23.604536666666665</v>
      </c>
      <c r="H837" s="16">
        <f t="shared" si="62"/>
        <v>3.88511789904</v>
      </c>
      <c r="I837" s="10" t="s">
        <v>153</v>
      </c>
      <c r="J837" s="4">
        <v>25.68741</v>
      </c>
      <c r="K837" s="4">
        <v>23.52345</v>
      </c>
      <c r="L837" s="4">
        <v>21.60275</v>
      </c>
      <c r="M837" s="17"/>
      <c r="N837" s="17"/>
      <c r="O837" s="11"/>
    </row>
    <row r="838" spans="1:15" ht="24">
      <c r="A838" s="11"/>
      <c r="B838" s="10">
        <v>27</v>
      </c>
      <c r="C838" s="79">
        <v>23411</v>
      </c>
      <c r="D838" s="16">
        <v>301.66</v>
      </c>
      <c r="E838" s="16">
        <v>2.467</v>
      </c>
      <c r="F838" s="16">
        <f t="shared" si="63"/>
        <v>0.21314880000000003</v>
      </c>
      <c r="G838" s="16">
        <f t="shared" si="58"/>
        <v>23.363136666666666</v>
      </c>
      <c r="H838" s="16">
        <f t="shared" si="62"/>
        <v>4.979824544736</v>
      </c>
      <c r="I838" s="10" t="s">
        <v>176</v>
      </c>
      <c r="J838" s="4">
        <v>54.02079</v>
      </c>
      <c r="K838" s="4">
        <v>8.8293</v>
      </c>
      <c r="L838" s="4">
        <v>7.23932</v>
      </c>
      <c r="M838" s="17"/>
      <c r="N838" s="17"/>
      <c r="O838" s="11"/>
    </row>
    <row r="839" spans="1:22" s="61" customFormat="1" ht="24">
      <c r="A839" s="56"/>
      <c r="B839" s="57">
        <v>28</v>
      </c>
      <c r="C839" s="258">
        <v>23430</v>
      </c>
      <c r="D839" s="58">
        <v>301.87</v>
      </c>
      <c r="E839" s="58">
        <v>12.477</v>
      </c>
      <c r="F839" s="58">
        <f>E839*0.0864</f>
        <v>1.0780128</v>
      </c>
      <c r="G839" s="58">
        <f aca="true" t="shared" si="64" ref="G839:G879">+AVERAGE(J839:L839)</f>
        <v>10.66642</v>
      </c>
      <c r="H839" s="58">
        <f aca="true" t="shared" si="65" ref="H839:H879">G839*F839</f>
        <v>11.498537290176001</v>
      </c>
      <c r="I839" s="57" t="s">
        <v>127</v>
      </c>
      <c r="J839" s="13">
        <v>14.65178</v>
      </c>
      <c r="K839" s="13">
        <v>13.38612</v>
      </c>
      <c r="L839" s="13">
        <v>3.96136</v>
      </c>
      <c r="M839" s="258"/>
      <c r="N839" s="58"/>
      <c r="O839" s="58"/>
      <c r="P839" s="58"/>
      <c r="Q839" s="58"/>
      <c r="R839" s="58"/>
      <c r="S839" s="57"/>
      <c r="T839" s="13"/>
      <c r="U839" s="13"/>
      <c r="V839" s="13"/>
    </row>
    <row r="840" spans="1:15" ht="24">
      <c r="A840" s="11"/>
      <c r="B840" s="10">
        <v>29</v>
      </c>
      <c r="C840" s="79">
        <v>23441</v>
      </c>
      <c r="D840" s="16">
        <v>301.33</v>
      </c>
      <c r="E840" s="16">
        <v>0.889</v>
      </c>
      <c r="F840" s="16">
        <f t="shared" si="63"/>
        <v>0.0768096</v>
      </c>
      <c r="G840" s="16">
        <f t="shared" si="64"/>
        <v>18.582179999999997</v>
      </c>
      <c r="H840" s="16">
        <f t="shared" si="65"/>
        <v>1.4272898129279998</v>
      </c>
      <c r="I840" s="10" t="s">
        <v>128</v>
      </c>
      <c r="J840" s="4">
        <v>12.68705</v>
      </c>
      <c r="K840" s="4">
        <v>27.63176</v>
      </c>
      <c r="L840" s="4">
        <v>15.42773</v>
      </c>
      <c r="M840" s="17"/>
      <c r="N840" s="17"/>
      <c r="O840" s="11"/>
    </row>
    <row r="841" spans="2:14" s="174" customFormat="1" ht="24.75" thickBot="1">
      <c r="B841" s="175">
        <v>30</v>
      </c>
      <c r="C841" s="176">
        <v>23458</v>
      </c>
      <c r="D841" s="177">
        <v>301.95</v>
      </c>
      <c r="E841" s="177">
        <v>14.529</v>
      </c>
      <c r="F841" s="177">
        <f t="shared" si="63"/>
        <v>1.2553056</v>
      </c>
      <c r="G841" s="177">
        <f t="shared" si="64"/>
        <v>20.25853</v>
      </c>
      <c r="H841" s="177">
        <f t="shared" si="65"/>
        <v>25.430646156768002</v>
      </c>
      <c r="I841" s="175" t="s">
        <v>129</v>
      </c>
      <c r="J841" s="177">
        <v>19.89614</v>
      </c>
      <c r="K841" s="177">
        <v>21.34764</v>
      </c>
      <c r="L841" s="177">
        <v>19.53181</v>
      </c>
      <c r="M841" s="178"/>
      <c r="N841" s="178"/>
    </row>
    <row r="842" spans="1:15" ht="24">
      <c r="A842" s="11"/>
      <c r="B842" s="10">
        <v>1</v>
      </c>
      <c r="C842" s="79">
        <v>23472</v>
      </c>
      <c r="D842" s="16">
        <v>301.95</v>
      </c>
      <c r="E842" s="16">
        <v>15.054</v>
      </c>
      <c r="F842" s="16">
        <f t="shared" si="63"/>
        <v>1.3006656</v>
      </c>
      <c r="G842" s="16">
        <f t="shared" si="64"/>
        <v>54.36489</v>
      </c>
      <c r="H842" s="16">
        <f t="shared" si="65"/>
        <v>70.710542270784</v>
      </c>
      <c r="I842" s="69" t="s">
        <v>131</v>
      </c>
      <c r="J842" s="4">
        <v>60.21962</v>
      </c>
      <c r="K842" s="4">
        <v>48.0533</v>
      </c>
      <c r="L842" s="4">
        <v>54.82175</v>
      </c>
      <c r="M842" s="17"/>
      <c r="N842" s="17"/>
      <c r="O842" s="11"/>
    </row>
    <row r="843" spans="1:15" ht="24">
      <c r="A843" s="11"/>
      <c r="B843" s="10">
        <v>2</v>
      </c>
      <c r="C843" s="79">
        <v>23495</v>
      </c>
      <c r="D843" s="16">
        <v>301.64</v>
      </c>
      <c r="E843" s="16">
        <v>3.474</v>
      </c>
      <c r="F843" s="16">
        <f t="shared" si="63"/>
        <v>0.3001536</v>
      </c>
      <c r="G843" s="16">
        <f t="shared" si="64"/>
        <v>58.241636666666665</v>
      </c>
      <c r="H843" s="16">
        <f t="shared" si="65"/>
        <v>17.481436915392</v>
      </c>
      <c r="I843" s="69" t="s">
        <v>132</v>
      </c>
      <c r="J843" s="4">
        <v>56.54281</v>
      </c>
      <c r="K843" s="4">
        <v>59.97524</v>
      </c>
      <c r="L843" s="4">
        <v>58.20686</v>
      </c>
      <c r="M843" s="17"/>
      <c r="N843" s="17"/>
      <c r="O843" s="11"/>
    </row>
    <row r="844" spans="1:15" ht="24">
      <c r="A844" s="11"/>
      <c r="B844" s="10">
        <v>3</v>
      </c>
      <c r="C844" s="79">
        <v>23502</v>
      </c>
      <c r="D844" s="16">
        <v>301.91</v>
      </c>
      <c r="E844" s="16">
        <v>4.375</v>
      </c>
      <c r="F844" s="16">
        <f t="shared" si="63"/>
        <v>0.378</v>
      </c>
      <c r="G844" s="16">
        <f t="shared" si="64"/>
        <v>2.491233333333333</v>
      </c>
      <c r="H844" s="16">
        <f t="shared" si="65"/>
        <v>0.9416861999999999</v>
      </c>
      <c r="I844" s="69" t="s">
        <v>133</v>
      </c>
      <c r="J844" s="4">
        <v>5.82326</v>
      </c>
      <c r="K844" s="4">
        <v>1.65044</v>
      </c>
      <c r="L844" s="4">
        <v>0</v>
      </c>
      <c r="M844" s="17"/>
      <c r="N844" s="17"/>
      <c r="O844" s="11"/>
    </row>
    <row r="845" spans="1:15" ht="24">
      <c r="A845" s="11"/>
      <c r="B845" s="10">
        <v>4</v>
      </c>
      <c r="C845" s="79">
        <v>23509</v>
      </c>
      <c r="D845" s="16">
        <v>302.04</v>
      </c>
      <c r="E845" s="16">
        <v>12.237</v>
      </c>
      <c r="F845" s="16">
        <f t="shared" si="63"/>
        <v>1.0572768000000001</v>
      </c>
      <c r="G845" s="16">
        <f t="shared" si="64"/>
        <v>1.6858733333333333</v>
      </c>
      <c r="H845" s="16">
        <f t="shared" si="65"/>
        <v>1.782434763072</v>
      </c>
      <c r="I845" s="10" t="s">
        <v>134</v>
      </c>
      <c r="J845" s="4">
        <v>0.37542</v>
      </c>
      <c r="K845" s="4">
        <v>0.64694</v>
      </c>
      <c r="L845" s="4">
        <v>4.03526</v>
      </c>
      <c r="M845" s="17"/>
      <c r="N845" s="17"/>
      <c r="O845" s="11"/>
    </row>
    <row r="846" spans="1:15" ht="24">
      <c r="A846" s="11"/>
      <c r="B846" s="10">
        <v>5</v>
      </c>
      <c r="C846" s="79">
        <v>23536</v>
      </c>
      <c r="D846" s="16">
        <v>302.04</v>
      </c>
      <c r="E846" s="16">
        <v>19.508</v>
      </c>
      <c r="F846" s="16">
        <f t="shared" si="63"/>
        <v>1.6854912</v>
      </c>
      <c r="G846" s="16">
        <f t="shared" si="64"/>
        <v>25.36932333333333</v>
      </c>
      <c r="H846" s="16">
        <f t="shared" si="65"/>
        <v>42.759771228287995</v>
      </c>
      <c r="I846" s="10" t="s">
        <v>118</v>
      </c>
      <c r="J846" s="4">
        <v>29.12759</v>
      </c>
      <c r="K846" s="4">
        <v>24.38847</v>
      </c>
      <c r="L846" s="4">
        <v>22.59191</v>
      </c>
      <c r="M846" s="17"/>
      <c r="N846" s="17"/>
      <c r="O846" s="11"/>
    </row>
    <row r="847" spans="1:15" ht="24">
      <c r="A847" s="11"/>
      <c r="B847" s="10">
        <v>6</v>
      </c>
      <c r="C847" s="79">
        <v>23540</v>
      </c>
      <c r="D847" s="16">
        <v>301.7</v>
      </c>
      <c r="E847" s="16">
        <v>3.328</v>
      </c>
      <c r="F847" s="16">
        <f t="shared" si="63"/>
        <v>0.2875392</v>
      </c>
      <c r="G847" s="16">
        <f t="shared" si="64"/>
        <v>29.47993</v>
      </c>
      <c r="H847" s="16">
        <f t="shared" si="65"/>
        <v>8.476635488255999</v>
      </c>
      <c r="I847" s="10" t="s">
        <v>119</v>
      </c>
      <c r="J847" s="4">
        <v>23.05771</v>
      </c>
      <c r="K847" s="4">
        <v>34.65475</v>
      </c>
      <c r="L847" s="4">
        <v>30.72733</v>
      </c>
      <c r="M847" s="17"/>
      <c r="N847" s="17"/>
      <c r="O847" s="11"/>
    </row>
    <row r="848" spans="1:15" ht="24">
      <c r="A848" s="11"/>
      <c r="B848" s="10">
        <v>7</v>
      </c>
      <c r="C848" s="79">
        <v>23560</v>
      </c>
      <c r="D848" s="16">
        <v>301.42</v>
      </c>
      <c r="E848" s="16">
        <v>0.671</v>
      </c>
      <c r="F848" s="16">
        <f t="shared" si="63"/>
        <v>0.05797440000000001</v>
      </c>
      <c r="G848" s="16">
        <f t="shared" si="64"/>
        <v>12.162440000000002</v>
      </c>
      <c r="H848" s="16">
        <f t="shared" si="65"/>
        <v>0.7051101615360003</v>
      </c>
      <c r="I848" s="10" t="s">
        <v>136</v>
      </c>
      <c r="J848" s="4">
        <v>13.09557</v>
      </c>
      <c r="K848" s="4">
        <v>15.05397</v>
      </c>
      <c r="L848" s="4">
        <v>8.33778</v>
      </c>
      <c r="M848" s="17"/>
      <c r="N848" s="17"/>
      <c r="O848" s="11"/>
    </row>
    <row r="849" spans="1:15" ht="24">
      <c r="A849" s="11"/>
      <c r="B849" s="10">
        <v>8</v>
      </c>
      <c r="C849" s="79">
        <v>23567</v>
      </c>
      <c r="D849" s="16">
        <v>302.08</v>
      </c>
      <c r="E849" s="16">
        <v>67.793</v>
      </c>
      <c r="F849" s="16">
        <f t="shared" si="63"/>
        <v>5.857315200000001</v>
      </c>
      <c r="G849" s="16">
        <f t="shared" si="64"/>
        <v>117.64683333333333</v>
      </c>
      <c r="H849" s="16">
        <f t="shared" si="65"/>
        <v>689.0945851152002</v>
      </c>
      <c r="I849" s="10" t="s">
        <v>137</v>
      </c>
      <c r="J849" s="4">
        <v>104.57558</v>
      </c>
      <c r="K849" s="4">
        <v>121.47115</v>
      </c>
      <c r="L849" s="4">
        <v>126.89377</v>
      </c>
      <c r="M849" s="17"/>
      <c r="N849" s="17"/>
      <c r="O849" s="11"/>
    </row>
    <row r="850" spans="1:15" ht="24">
      <c r="A850" s="11"/>
      <c r="B850" s="10">
        <v>9</v>
      </c>
      <c r="C850" s="79">
        <v>23579</v>
      </c>
      <c r="D850" s="16">
        <v>301.94</v>
      </c>
      <c r="E850" s="16">
        <v>45.159</v>
      </c>
      <c r="F850" s="16">
        <f t="shared" si="63"/>
        <v>3.9017376</v>
      </c>
      <c r="G850" s="16">
        <f t="shared" si="64"/>
        <v>110.55087666666667</v>
      </c>
      <c r="H850" s="16">
        <f t="shared" si="65"/>
        <v>431.34051220329604</v>
      </c>
      <c r="I850" s="10" t="s">
        <v>138</v>
      </c>
      <c r="J850" s="4">
        <v>113.74705</v>
      </c>
      <c r="K850" s="4">
        <v>107.81893</v>
      </c>
      <c r="L850" s="4">
        <v>110.08665</v>
      </c>
      <c r="M850" s="17"/>
      <c r="N850" s="17"/>
      <c r="O850" s="11"/>
    </row>
    <row r="851" spans="1:15" ht="24">
      <c r="A851" s="11"/>
      <c r="B851" s="10">
        <v>10</v>
      </c>
      <c r="C851" s="79">
        <v>23593</v>
      </c>
      <c r="D851" s="16">
        <v>301.91</v>
      </c>
      <c r="E851" s="16">
        <v>11.453</v>
      </c>
      <c r="F851" s="16">
        <f t="shared" si="63"/>
        <v>0.9895392</v>
      </c>
      <c r="G851" s="16">
        <f t="shared" si="64"/>
        <v>41.73182333333333</v>
      </c>
      <c r="H851" s="16">
        <f t="shared" si="65"/>
        <v>41.29527507580799</v>
      </c>
      <c r="I851" s="10" t="s">
        <v>139</v>
      </c>
      <c r="J851" s="4">
        <v>36.86105</v>
      </c>
      <c r="K851" s="4">
        <v>46.74614</v>
      </c>
      <c r="L851" s="4">
        <v>41.58828</v>
      </c>
      <c r="M851" s="17"/>
      <c r="N851" s="17"/>
      <c r="O851" s="11"/>
    </row>
    <row r="852" spans="1:15" ht="24">
      <c r="A852" s="11"/>
      <c r="B852" s="10">
        <v>11</v>
      </c>
      <c r="C852" s="79">
        <v>23602</v>
      </c>
      <c r="D852" s="16">
        <v>301.85</v>
      </c>
      <c r="E852" s="16">
        <v>3.07</v>
      </c>
      <c r="F852" s="16">
        <f t="shared" si="63"/>
        <v>0.265248</v>
      </c>
      <c r="G852" s="16">
        <f t="shared" si="64"/>
        <v>41.31991333333333</v>
      </c>
      <c r="H852" s="16">
        <f t="shared" si="65"/>
        <v>10.96002437184</v>
      </c>
      <c r="I852" s="10" t="s">
        <v>140</v>
      </c>
      <c r="J852" s="4">
        <v>35.52334</v>
      </c>
      <c r="K852" s="4">
        <v>52.96407</v>
      </c>
      <c r="L852" s="4">
        <v>35.47233</v>
      </c>
      <c r="M852" s="17"/>
      <c r="N852" s="17"/>
      <c r="O852" s="11"/>
    </row>
    <row r="853" spans="1:15" ht="24">
      <c r="A853" s="11"/>
      <c r="B853" s="10">
        <v>12</v>
      </c>
      <c r="C853" s="79">
        <v>23619</v>
      </c>
      <c r="D853" s="16">
        <v>301.94</v>
      </c>
      <c r="E853" s="16">
        <v>12.279</v>
      </c>
      <c r="F853" s="16">
        <f t="shared" si="63"/>
        <v>1.0609056000000001</v>
      </c>
      <c r="G853" s="16">
        <f t="shared" si="64"/>
        <v>40.63762666666667</v>
      </c>
      <c r="H853" s="16">
        <f t="shared" si="65"/>
        <v>43.11268570137601</v>
      </c>
      <c r="I853" s="10" t="s">
        <v>141</v>
      </c>
      <c r="J853" s="4">
        <v>42.8055</v>
      </c>
      <c r="K853" s="4">
        <v>37.43316</v>
      </c>
      <c r="L853" s="4">
        <v>41.67422</v>
      </c>
      <c r="M853" s="17"/>
      <c r="N853" s="17"/>
      <c r="O853" s="11"/>
    </row>
    <row r="854" spans="1:15" ht="24">
      <c r="A854" s="11"/>
      <c r="B854" s="10">
        <v>13</v>
      </c>
      <c r="C854" s="79">
        <v>23623</v>
      </c>
      <c r="D854" s="16">
        <v>301.96</v>
      </c>
      <c r="E854" s="16">
        <v>15.355</v>
      </c>
      <c r="F854" s="16">
        <f t="shared" si="63"/>
        <v>1.326672</v>
      </c>
      <c r="G854" s="16">
        <f t="shared" si="64"/>
        <v>41.256159999999994</v>
      </c>
      <c r="H854" s="16">
        <f t="shared" si="65"/>
        <v>54.73339229952</v>
      </c>
      <c r="I854" s="10" t="s">
        <v>142</v>
      </c>
      <c r="J854" s="4">
        <v>40.69476</v>
      </c>
      <c r="K854" s="4">
        <v>44.19347</v>
      </c>
      <c r="L854" s="4">
        <v>38.88025</v>
      </c>
      <c r="M854" s="17"/>
      <c r="N854" s="17"/>
      <c r="O854" s="11"/>
    </row>
    <row r="855" spans="1:15" ht="24">
      <c r="A855" s="11"/>
      <c r="B855" s="10">
        <v>14</v>
      </c>
      <c r="C855" s="79">
        <v>23633</v>
      </c>
      <c r="D855" s="16">
        <v>301.92</v>
      </c>
      <c r="E855" s="16">
        <v>34.411</v>
      </c>
      <c r="F855" s="16">
        <f t="shared" si="63"/>
        <v>2.9731104000000004</v>
      </c>
      <c r="G855" s="16">
        <f t="shared" si="64"/>
        <v>99.32137333333333</v>
      </c>
      <c r="H855" s="16">
        <f t="shared" si="65"/>
        <v>295.293407999616</v>
      </c>
      <c r="I855" s="10" t="s">
        <v>143</v>
      </c>
      <c r="J855" s="4">
        <v>105.7612</v>
      </c>
      <c r="K855" s="4">
        <v>91.82814</v>
      </c>
      <c r="L855" s="4">
        <v>100.37478</v>
      </c>
      <c r="M855" s="17"/>
      <c r="N855" s="17"/>
      <c r="O855" s="11"/>
    </row>
    <row r="856" spans="1:15" ht="24">
      <c r="A856" s="11"/>
      <c r="B856" s="10">
        <v>15</v>
      </c>
      <c r="C856" s="79">
        <v>23644</v>
      </c>
      <c r="D856" s="16">
        <v>302.2</v>
      </c>
      <c r="E856" s="16">
        <v>71.246</v>
      </c>
      <c r="F856" s="16">
        <f t="shared" si="63"/>
        <v>6.1556543999999995</v>
      </c>
      <c r="G856" s="16">
        <f t="shared" si="64"/>
        <v>94.99003666666665</v>
      </c>
      <c r="H856" s="16">
        <f t="shared" si="65"/>
        <v>584.7258371633279</v>
      </c>
      <c r="I856" s="10" t="s">
        <v>144</v>
      </c>
      <c r="J856" s="4">
        <v>102.81533</v>
      </c>
      <c r="K856" s="4">
        <v>107.02113</v>
      </c>
      <c r="L856" s="4">
        <v>75.13365</v>
      </c>
      <c r="M856" s="17"/>
      <c r="N856" s="17"/>
      <c r="O856" s="11"/>
    </row>
    <row r="857" spans="1:15" ht="24">
      <c r="A857" s="11"/>
      <c r="B857" s="10">
        <v>16</v>
      </c>
      <c r="C857" s="79">
        <v>23655</v>
      </c>
      <c r="D857" s="16">
        <v>301.98</v>
      </c>
      <c r="E857" s="16">
        <v>36.547</v>
      </c>
      <c r="F857" s="16">
        <f t="shared" si="63"/>
        <v>3.1576608</v>
      </c>
      <c r="G857" s="16">
        <f t="shared" si="64"/>
        <v>13.361469999999999</v>
      </c>
      <c r="H857" s="16">
        <f t="shared" si="65"/>
        <v>42.190990049376</v>
      </c>
      <c r="I857" s="10" t="s">
        <v>145</v>
      </c>
      <c r="J857" s="4">
        <v>16.75198</v>
      </c>
      <c r="K857" s="4">
        <v>10.8594</v>
      </c>
      <c r="L857" s="4">
        <v>12.47303</v>
      </c>
      <c r="M857" s="17"/>
      <c r="N857" s="17"/>
      <c r="O857" s="11"/>
    </row>
    <row r="858" spans="1:15" ht="24">
      <c r="A858" s="11"/>
      <c r="B858" s="10">
        <v>17</v>
      </c>
      <c r="C858" s="79">
        <v>23662</v>
      </c>
      <c r="D858" s="16">
        <v>301.85</v>
      </c>
      <c r="E858" s="16">
        <v>26.925</v>
      </c>
      <c r="F858" s="16">
        <f t="shared" si="63"/>
        <v>2.3263200000000004</v>
      </c>
      <c r="G858" s="16">
        <f t="shared" si="64"/>
        <v>11.335456666666667</v>
      </c>
      <c r="H858" s="16">
        <f t="shared" si="65"/>
        <v>26.369899552800007</v>
      </c>
      <c r="I858" s="10" t="s">
        <v>114</v>
      </c>
      <c r="J858" s="4">
        <v>12.61869</v>
      </c>
      <c r="K858" s="4">
        <v>17.00569</v>
      </c>
      <c r="L858" s="4">
        <v>4.38199</v>
      </c>
      <c r="M858" s="17"/>
      <c r="N858" s="17"/>
      <c r="O858" s="11"/>
    </row>
    <row r="859" spans="1:15" ht="24">
      <c r="A859" s="11"/>
      <c r="B859" s="10">
        <v>18</v>
      </c>
      <c r="C859" s="79">
        <v>23671</v>
      </c>
      <c r="D859" s="16">
        <v>301.77</v>
      </c>
      <c r="E859" s="16">
        <v>18.151</v>
      </c>
      <c r="F859" s="16">
        <f t="shared" si="63"/>
        <v>1.5682464</v>
      </c>
      <c r="G859" s="16">
        <f t="shared" si="64"/>
        <v>8.969610000000001</v>
      </c>
      <c r="H859" s="16">
        <f t="shared" si="65"/>
        <v>14.066558591904002</v>
      </c>
      <c r="I859" s="10" t="s">
        <v>115</v>
      </c>
      <c r="J859" s="4">
        <v>10.02199</v>
      </c>
      <c r="K859" s="4">
        <v>4.37902</v>
      </c>
      <c r="L859" s="4">
        <v>12.50782</v>
      </c>
      <c r="M859" s="17"/>
      <c r="N859" s="17"/>
      <c r="O859" s="11"/>
    </row>
    <row r="860" spans="1:15" ht="24">
      <c r="A860" s="11"/>
      <c r="B860" s="10">
        <v>19</v>
      </c>
      <c r="C860" s="79">
        <v>23686</v>
      </c>
      <c r="D860" s="16">
        <v>301.94</v>
      </c>
      <c r="E860" s="16">
        <v>32.768</v>
      </c>
      <c r="F860" s="16">
        <f t="shared" si="63"/>
        <v>2.8311552000000004</v>
      </c>
      <c r="G860" s="16">
        <f t="shared" si="64"/>
        <v>37.079060000000005</v>
      </c>
      <c r="H860" s="16">
        <f t="shared" si="65"/>
        <v>104.97657353011203</v>
      </c>
      <c r="I860" s="10" t="s">
        <v>146</v>
      </c>
      <c r="J860" s="4">
        <v>37.34056</v>
      </c>
      <c r="K860" s="4">
        <v>34.30859</v>
      </c>
      <c r="L860" s="4">
        <v>39.58803</v>
      </c>
      <c r="M860" s="17"/>
      <c r="N860" s="17"/>
      <c r="O860" s="11"/>
    </row>
    <row r="861" spans="1:15" ht="24">
      <c r="A861" s="11"/>
      <c r="B861" s="10">
        <v>20</v>
      </c>
      <c r="C861" s="79">
        <v>23690</v>
      </c>
      <c r="D861" s="16">
        <v>301.89</v>
      </c>
      <c r="E861" s="16">
        <v>28.584</v>
      </c>
      <c r="F861" s="16">
        <f t="shared" si="63"/>
        <v>2.4696576</v>
      </c>
      <c r="G861" s="16">
        <f t="shared" si="64"/>
        <v>45.722136666666664</v>
      </c>
      <c r="H861" s="16">
        <f t="shared" si="65"/>
        <v>112.918022307072</v>
      </c>
      <c r="I861" s="10" t="s">
        <v>147</v>
      </c>
      <c r="J861" s="4">
        <v>62.13567</v>
      </c>
      <c r="K861" s="4">
        <v>32.99835</v>
      </c>
      <c r="L861" s="4">
        <v>42.03239</v>
      </c>
      <c r="M861" s="17"/>
      <c r="N861" s="17"/>
      <c r="O861" s="11"/>
    </row>
    <row r="862" spans="1:15" ht="24">
      <c r="A862" s="11"/>
      <c r="B862" s="10">
        <v>21</v>
      </c>
      <c r="C862" s="79">
        <v>23707</v>
      </c>
      <c r="D862" s="16">
        <v>301.82</v>
      </c>
      <c r="E862" s="16">
        <v>17.219</v>
      </c>
      <c r="F862" s="16">
        <f t="shared" si="63"/>
        <v>1.4877216000000002</v>
      </c>
      <c r="G862" s="16">
        <f t="shared" si="64"/>
        <v>32.23843</v>
      </c>
      <c r="H862" s="16">
        <f t="shared" si="65"/>
        <v>47.96180866108801</v>
      </c>
      <c r="I862" s="10" t="s">
        <v>148</v>
      </c>
      <c r="J862" s="4">
        <v>32.34567</v>
      </c>
      <c r="K862" s="4">
        <v>33.33053</v>
      </c>
      <c r="L862" s="4">
        <v>31.03909</v>
      </c>
      <c r="M862" s="17"/>
      <c r="N862" s="17"/>
      <c r="O862" s="11"/>
    </row>
    <row r="863" spans="1:15" ht="24">
      <c r="A863" s="11"/>
      <c r="B863" s="10">
        <v>22</v>
      </c>
      <c r="C863" s="79">
        <v>23716</v>
      </c>
      <c r="D863" s="16">
        <v>301.94</v>
      </c>
      <c r="E863" s="16">
        <v>5.779</v>
      </c>
      <c r="F863" s="16">
        <f t="shared" si="63"/>
        <v>0.4993056</v>
      </c>
      <c r="G863" s="16">
        <f t="shared" si="64"/>
        <v>14.048913333333333</v>
      </c>
      <c r="H863" s="16">
        <f t="shared" si="65"/>
        <v>7.014701101248</v>
      </c>
      <c r="I863" s="10" t="s">
        <v>149</v>
      </c>
      <c r="J863" s="4">
        <v>11.75167</v>
      </c>
      <c r="K863" s="4">
        <v>14.74466</v>
      </c>
      <c r="L863" s="4">
        <v>15.65041</v>
      </c>
      <c r="M863" s="17"/>
      <c r="N863" s="17"/>
      <c r="O863" s="11"/>
    </row>
    <row r="864" spans="1:15" ht="24">
      <c r="A864" s="11"/>
      <c r="B864" s="10">
        <v>23</v>
      </c>
      <c r="C864" s="79">
        <v>23725</v>
      </c>
      <c r="D864" s="16">
        <v>301.95</v>
      </c>
      <c r="E864" s="16">
        <v>5.789</v>
      </c>
      <c r="F864" s="16">
        <f t="shared" si="63"/>
        <v>0.5001696</v>
      </c>
      <c r="G864" s="16">
        <f t="shared" si="64"/>
        <v>22.59515</v>
      </c>
      <c r="H864" s="16">
        <f t="shared" si="65"/>
        <v>11.30140713744</v>
      </c>
      <c r="I864" s="10" t="s">
        <v>150</v>
      </c>
      <c r="J864" s="4">
        <v>7.78162</v>
      </c>
      <c r="K864" s="4">
        <v>23.55484</v>
      </c>
      <c r="L864" s="4">
        <v>36.44899</v>
      </c>
      <c r="M864" s="17"/>
      <c r="N864" s="17"/>
      <c r="O864" s="11"/>
    </row>
    <row r="865" spans="1:15" ht="24">
      <c r="A865" s="11"/>
      <c r="B865" s="10">
        <v>24</v>
      </c>
      <c r="C865" s="79">
        <v>23733</v>
      </c>
      <c r="D865" s="16">
        <v>302.05</v>
      </c>
      <c r="E865" s="16">
        <v>8.305</v>
      </c>
      <c r="F865" s="16">
        <f t="shared" si="63"/>
        <v>0.717552</v>
      </c>
      <c r="G865" s="16">
        <f t="shared" si="64"/>
        <v>28.522503333333333</v>
      </c>
      <c r="H865" s="16">
        <f t="shared" si="65"/>
        <v>20.466379311839997</v>
      </c>
      <c r="I865" s="10" t="s">
        <v>151</v>
      </c>
      <c r="J865" s="4">
        <v>26.05888</v>
      </c>
      <c r="K865" s="4">
        <v>27.62859</v>
      </c>
      <c r="L865" s="4">
        <v>31.88004</v>
      </c>
      <c r="M865" s="17"/>
      <c r="N865" s="17"/>
      <c r="O865" s="11"/>
    </row>
    <row r="866" spans="1:15" ht="24">
      <c r="A866" s="11"/>
      <c r="B866" s="10">
        <v>25</v>
      </c>
      <c r="C866" s="79">
        <v>23750</v>
      </c>
      <c r="D866" s="16">
        <v>301.99</v>
      </c>
      <c r="E866" s="16">
        <v>12.096</v>
      </c>
      <c r="F866" s="16">
        <f t="shared" si="63"/>
        <v>1.0450944</v>
      </c>
      <c r="G866" s="16">
        <f t="shared" si="64"/>
        <v>12.345913333333334</v>
      </c>
      <c r="H866" s="16">
        <f t="shared" si="65"/>
        <v>12.902644887552</v>
      </c>
      <c r="I866" s="10" t="s">
        <v>152</v>
      </c>
      <c r="J866" s="4">
        <v>9.83463</v>
      </c>
      <c r="K866" s="4">
        <v>17.20553</v>
      </c>
      <c r="L866" s="4">
        <v>9.99758</v>
      </c>
      <c r="M866" s="17"/>
      <c r="N866" s="17"/>
      <c r="O866" s="11"/>
    </row>
    <row r="867" spans="1:15" ht="24">
      <c r="A867" s="11"/>
      <c r="B867" s="10">
        <v>26</v>
      </c>
      <c r="C867" s="79">
        <v>23768</v>
      </c>
      <c r="D867" s="16">
        <v>302.03</v>
      </c>
      <c r="E867" s="16">
        <v>2.017</v>
      </c>
      <c r="F867" s="16">
        <f t="shared" si="63"/>
        <v>0.1742688</v>
      </c>
      <c r="G867" s="16">
        <f t="shared" si="64"/>
        <v>11.62306</v>
      </c>
      <c r="H867" s="16">
        <f t="shared" si="65"/>
        <v>2.025536718528</v>
      </c>
      <c r="I867" s="10" t="s">
        <v>153</v>
      </c>
      <c r="J867" s="4">
        <v>12.97561</v>
      </c>
      <c r="K867" s="4">
        <v>8.61636</v>
      </c>
      <c r="L867" s="4">
        <v>13.27721</v>
      </c>
      <c r="M867" s="17"/>
      <c r="N867" s="17"/>
      <c r="O867" s="11"/>
    </row>
    <row r="868" spans="1:15" ht="24">
      <c r="A868" s="11"/>
      <c r="B868" s="10">
        <v>27</v>
      </c>
      <c r="C868" s="79">
        <v>23770</v>
      </c>
      <c r="D868" s="16">
        <v>302</v>
      </c>
      <c r="E868" s="16">
        <v>1.89</v>
      </c>
      <c r="F868" s="16">
        <f t="shared" si="63"/>
        <v>0.163296</v>
      </c>
      <c r="G868" s="16">
        <f t="shared" si="64"/>
        <v>19.700716666666665</v>
      </c>
      <c r="H868" s="16">
        <f t="shared" si="65"/>
        <v>3.2170482287999995</v>
      </c>
      <c r="I868" s="10" t="s">
        <v>176</v>
      </c>
      <c r="J868" s="4">
        <v>19.22338</v>
      </c>
      <c r="K868" s="4">
        <v>26.04828</v>
      </c>
      <c r="L868" s="4">
        <v>13.83049</v>
      </c>
      <c r="M868" s="17"/>
      <c r="N868" s="17"/>
      <c r="O868" s="11"/>
    </row>
    <row r="869" spans="1:15" ht="24">
      <c r="A869" s="11"/>
      <c r="B869" s="57">
        <v>28</v>
      </c>
      <c r="C869" s="79">
        <v>23772</v>
      </c>
      <c r="D869" s="16">
        <v>301.98</v>
      </c>
      <c r="E869" s="16">
        <v>5.118</v>
      </c>
      <c r="F869" s="16">
        <f t="shared" si="63"/>
        <v>0.44219520000000007</v>
      </c>
      <c r="G869" s="16">
        <f t="shared" si="64"/>
        <v>14.73091</v>
      </c>
      <c r="H869" s="16">
        <f t="shared" si="65"/>
        <v>6.513937693632001</v>
      </c>
      <c r="I869" s="57" t="s">
        <v>127</v>
      </c>
      <c r="J869" s="4">
        <v>10.01595</v>
      </c>
      <c r="K869" s="4">
        <v>17.55034</v>
      </c>
      <c r="L869" s="4">
        <v>16.62644</v>
      </c>
      <c r="M869" s="17"/>
      <c r="N869" s="17"/>
      <c r="O869" s="11"/>
    </row>
    <row r="870" spans="1:15" ht="24">
      <c r="A870" s="11"/>
      <c r="B870" s="10">
        <v>29</v>
      </c>
      <c r="C870" s="79">
        <v>23796</v>
      </c>
      <c r="D870" s="16">
        <v>302.04</v>
      </c>
      <c r="E870" s="16">
        <v>3.513</v>
      </c>
      <c r="F870" s="16">
        <f t="shared" si="63"/>
        <v>0.3035232</v>
      </c>
      <c r="G870" s="16">
        <f t="shared" si="64"/>
        <v>11.814373333333334</v>
      </c>
      <c r="H870" s="16">
        <f t="shared" si="65"/>
        <v>3.5859364001280003</v>
      </c>
      <c r="I870" s="10" t="s">
        <v>128</v>
      </c>
      <c r="J870" s="4">
        <v>20.14959</v>
      </c>
      <c r="K870" s="4">
        <v>2.7908</v>
      </c>
      <c r="L870" s="4">
        <v>12.50273</v>
      </c>
      <c r="M870" s="17"/>
      <c r="N870" s="17"/>
      <c r="O870" s="11"/>
    </row>
    <row r="871" spans="1:15" ht="24">
      <c r="A871" s="11"/>
      <c r="B871" s="10">
        <v>30</v>
      </c>
      <c r="C871" s="79">
        <v>23803</v>
      </c>
      <c r="D871" s="16">
        <v>301.97</v>
      </c>
      <c r="E871" s="16">
        <v>1.816</v>
      </c>
      <c r="F871" s="16">
        <f t="shared" si="63"/>
        <v>0.15690240000000003</v>
      </c>
      <c r="G871" s="16">
        <f t="shared" si="64"/>
        <v>16.49106</v>
      </c>
      <c r="H871" s="16">
        <f t="shared" si="65"/>
        <v>2.5874868925440007</v>
      </c>
      <c r="I871" s="10" t="s">
        <v>129</v>
      </c>
      <c r="J871" s="4">
        <v>22.0825</v>
      </c>
      <c r="K871" s="4">
        <v>18.65852</v>
      </c>
      <c r="L871" s="4">
        <v>8.73216</v>
      </c>
      <c r="M871" s="17"/>
      <c r="N871" s="17"/>
      <c r="O871" s="11"/>
    </row>
    <row r="872" spans="1:15" ht="24">
      <c r="A872" s="11"/>
      <c r="B872" s="10">
        <v>31</v>
      </c>
      <c r="C872" s="79">
        <v>23812</v>
      </c>
      <c r="D872" s="16">
        <v>302.01</v>
      </c>
      <c r="E872" s="16">
        <v>2.115</v>
      </c>
      <c r="F872" s="16">
        <f t="shared" si="63"/>
        <v>0.18273600000000004</v>
      </c>
      <c r="G872" s="16">
        <f t="shared" si="64"/>
        <v>25.210723333333334</v>
      </c>
      <c r="H872" s="16">
        <f t="shared" si="65"/>
        <v>4.606906739040001</v>
      </c>
      <c r="I872" s="10" t="s">
        <v>130</v>
      </c>
      <c r="J872" s="4">
        <v>20.69373</v>
      </c>
      <c r="K872" s="4">
        <v>33.79427</v>
      </c>
      <c r="L872" s="4">
        <v>21.14417</v>
      </c>
      <c r="M872" s="17"/>
      <c r="N872" s="17"/>
      <c r="O872" s="11"/>
    </row>
    <row r="873" spans="2:14" s="174" customFormat="1" ht="24.75" thickBot="1">
      <c r="B873" s="175">
        <v>32</v>
      </c>
      <c r="C873" s="176">
        <v>23824</v>
      </c>
      <c r="D873" s="177">
        <v>302</v>
      </c>
      <c r="E873" s="177">
        <v>1.876</v>
      </c>
      <c r="F873" s="177">
        <f t="shared" si="63"/>
        <v>0.1620864</v>
      </c>
      <c r="G873" s="177">
        <f t="shared" si="64"/>
        <v>9.53503</v>
      </c>
      <c r="H873" s="177">
        <f t="shared" si="65"/>
        <v>1.545498686592</v>
      </c>
      <c r="I873" s="175" t="s">
        <v>177</v>
      </c>
      <c r="J873" s="177">
        <v>5.86446</v>
      </c>
      <c r="K873" s="177">
        <v>13.04299</v>
      </c>
      <c r="L873" s="177">
        <v>9.69764</v>
      </c>
      <c r="M873" s="178"/>
      <c r="N873" s="178"/>
    </row>
    <row r="874" spans="1:15" ht="24">
      <c r="A874" s="11"/>
      <c r="B874" s="6">
        <v>1</v>
      </c>
      <c r="C874" s="126">
        <v>23837</v>
      </c>
      <c r="D874" s="4">
        <v>302.05</v>
      </c>
      <c r="E874" s="4">
        <v>11.092</v>
      </c>
      <c r="F874" s="4">
        <f aca="true" t="shared" si="66" ref="F874:F915">E874*0.0864</f>
        <v>0.9583488000000001</v>
      </c>
      <c r="G874" s="4">
        <f t="shared" si="64"/>
        <v>3.01473</v>
      </c>
      <c r="H874" s="4">
        <f t="shared" si="65"/>
        <v>2.8891628778240004</v>
      </c>
      <c r="I874" s="6" t="s">
        <v>131</v>
      </c>
      <c r="J874" s="4">
        <v>1.23035</v>
      </c>
      <c r="K874" s="4">
        <v>5.95671</v>
      </c>
      <c r="L874" s="4">
        <v>1.85713</v>
      </c>
      <c r="M874" s="267"/>
      <c r="N874" s="17"/>
      <c r="O874" s="11"/>
    </row>
    <row r="875" spans="1:15" ht="24">
      <c r="A875" s="11"/>
      <c r="B875" s="6">
        <v>2</v>
      </c>
      <c r="C875" s="126">
        <v>23857</v>
      </c>
      <c r="D875" s="4">
        <v>302</v>
      </c>
      <c r="E875" s="4">
        <v>2.253</v>
      </c>
      <c r="F875" s="4">
        <f t="shared" si="66"/>
        <v>0.19465920000000003</v>
      </c>
      <c r="G875" s="4">
        <f t="shared" si="64"/>
        <v>3.8490566666666672</v>
      </c>
      <c r="H875" s="4">
        <f t="shared" si="65"/>
        <v>0.7492542914880003</v>
      </c>
      <c r="I875" s="6" t="s">
        <v>132</v>
      </c>
      <c r="J875" s="4">
        <v>1.63457</v>
      </c>
      <c r="K875" s="4">
        <v>3.94067</v>
      </c>
      <c r="L875" s="4">
        <v>5.97193</v>
      </c>
      <c r="M875" s="267"/>
      <c r="N875" s="17"/>
      <c r="O875" s="11"/>
    </row>
    <row r="876" spans="1:15" ht="24">
      <c r="A876" s="11"/>
      <c r="B876" s="6">
        <v>3</v>
      </c>
      <c r="C876" s="126">
        <v>23864</v>
      </c>
      <c r="D876" s="4">
        <v>302.04</v>
      </c>
      <c r="E876" s="4">
        <v>9.635</v>
      </c>
      <c r="F876" s="4">
        <f t="shared" si="66"/>
        <v>0.832464</v>
      </c>
      <c r="G876" s="4">
        <f t="shared" si="64"/>
        <v>105.34373333333333</v>
      </c>
      <c r="H876" s="4">
        <f t="shared" si="65"/>
        <v>87.6948656256</v>
      </c>
      <c r="I876" s="6" t="s">
        <v>133</v>
      </c>
      <c r="J876" s="4">
        <v>115.49323</v>
      </c>
      <c r="K876" s="4">
        <v>94.03573</v>
      </c>
      <c r="L876" s="4">
        <v>106.50224</v>
      </c>
      <c r="M876" s="267"/>
      <c r="N876" s="17"/>
      <c r="O876" s="11"/>
    </row>
    <row r="877" spans="1:15" ht="24">
      <c r="A877" s="11"/>
      <c r="B877" s="6">
        <v>4</v>
      </c>
      <c r="C877" s="126">
        <v>23874</v>
      </c>
      <c r="D877" s="4">
        <v>302</v>
      </c>
      <c r="E877" s="4">
        <v>56.701</v>
      </c>
      <c r="F877" s="4">
        <f t="shared" si="66"/>
        <v>4.8989664</v>
      </c>
      <c r="G877" s="4">
        <f t="shared" si="64"/>
        <v>104.22052666666667</v>
      </c>
      <c r="H877" s="4">
        <f t="shared" si="65"/>
        <v>510.57285833030403</v>
      </c>
      <c r="I877" s="6" t="s">
        <v>134</v>
      </c>
      <c r="J877" s="4">
        <v>105.56096</v>
      </c>
      <c r="K877" s="4">
        <v>113.82443</v>
      </c>
      <c r="L877" s="4">
        <v>93.27619</v>
      </c>
      <c r="M877" s="267"/>
      <c r="N877" s="17"/>
      <c r="O877" s="11"/>
    </row>
    <row r="878" spans="1:15" ht="24">
      <c r="A878" s="11"/>
      <c r="B878" s="6">
        <v>5</v>
      </c>
      <c r="C878" s="126">
        <v>23884</v>
      </c>
      <c r="D878" s="4">
        <v>302.95</v>
      </c>
      <c r="E878" s="4">
        <v>227.353</v>
      </c>
      <c r="F878" s="4">
        <f t="shared" si="66"/>
        <v>19.6432992</v>
      </c>
      <c r="G878" s="4">
        <f t="shared" si="64"/>
        <v>47.19748666666667</v>
      </c>
      <c r="H878" s="4">
        <f t="shared" si="65"/>
        <v>927.1143520813441</v>
      </c>
      <c r="I878" s="6" t="s">
        <v>118</v>
      </c>
      <c r="J878" s="4">
        <v>42.6024</v>
      </c>
      <c r="K878" s="4">
        <v>67.76099</v>
      </c>
      <c r="L878" s="4">
        <v>31.22907</v>
      </c>
      <c r="M878" s="267"/>
      <c r="N878" s="17"/>
      <c r="O878" s="11"/>
    </row>
    <row r="879" spans="1:15" ht="24">
      <c r="A879" s="11"/>
      <c r="B879" s="6">
        <v>6</v>
      </c>
      <c r="C879" s="126">
        <v>23889</v>
      </c>
      <c r="D879" s="4">
        <v>302.03</v>
      </c>
      <c r="E879" s="4">
        <v>46.298</v>
      </c>
      <c r="F879" s="4">
        <f t="shared" si="66"/>
        <v>4.000147200000001</v>
      </c>
      <c r="G879" s="4">
        <f t="shared" si="64"/>
        <v>69.21928666666668</v>
      </c>
      <c r="H879" s="4">
        <f t="shared" si="65"/>
        <v>276.8873357456641</v>
      </c>
      <c r="I879" s="6" t="s">
        <v>119</v>
      </c>
      <c r="J879" s="4">
        <v>67.14472</v>
      </c>
      <c r="K879" s="4">
        <v>68.99833</v>
      </c>
      <c r="L879" s="4">
        <v>71.51481</v>
      </c>
      <c r="M879" s="267"/>
      <c r="N879" s="17"/>
      <c r="O879" s="11"/>
    </row>
    <row r="880" spans="1:15" ht="24">
      <c r="A880" s="11"/>
      <c r="B880" s="6">
        <v>7</v>
      </c>
      <c r="C880" s="126">
        <v>23895</v>
      </c>
      <c r="D880" s="4">
        <v>301.87</v>
      </c>
      <c r="E880" s="4">
        <v>20.385</v>
      </c>
      <c r="F880" s="4">
        <f t="shared" si="66"/>
        <v>1.7612640000000002</v>
      </c>
      <c r="G880" s="4">
        <f aca="true" t="shared" si="67" ref="G880:G892">+AVERAGE(J880:L880)</f>
        <v>80.66354000000001</v>
      </c>
      <c r="H880" s="4">
        <f aca="true" t="shared" si="68" ref="H880:H892">G880*F880</f>
        <v>142.06978911456002</v>
      </c>
      <c r="I880" s="6" t="s">
        <v>136</v>
      </c>
      <c r="J880" s="4">
        <v>74.74481</v>
      </c>
      <c r="K880" s="4">
        <v>82.60805</v>
      </c>
      <c r="L880" s="4">
        <v>84.63776</v>
      </c>
      <c r="M880" s="267"/>
      <c r="N880" s="17"/>
      <c r="O880" s="11"/>
    </row>
    <row r="881" spans="1:15" ht="24">
      <c r="A881" s="11"/>
      <c r="B881" s="6">
        <v>8</v>
      </c>
      <c r="C881" s="126">
        <v>23909</v>
      </c>
      <c r="D881" s="4">
        <v>301.86</v>
      </c>
      <c r="E881" s="4">
        <v>10.17</v>
      </c>
      <c r="F881" s="4">
        <f t="shared" si="66"/>
        <v>0.878688</v>
      </c>
      <c r="G881" s="4">
        <f t="shared" si="67"/>
        <v>103.08876666666667</v>
      </c>
      <c r="H881" s="4">
        <f t="shared" si="68"/>
        <v>90.58286220480001</v>
      </c>
      <c r="I881" s="6" t="s">
        <v>137</v>
      </c>
      <c r="J881" s="4">
        <v>113.99744</v>
      </c>
      <c r="K881" s="4">
        <v>98.63429</v>
      </c>
      <c r="L881" s="4">
        <v>96.63457</v>
      </c>
      <c r="M881" s="267"/>
      <c r="N881" s="17"/>
      <c r="O881" s="11"/>
    </row>
    <row r="882" spans="1:15" ht="24">
      <c r="A882" s="11"/>
      <c r="B882" s="6">
        <v>9</v>
      </c>
      <c r="C882" s="126">
        <v>23929</v>
      </c>
      <c r="D882" s="4">
        <v>301.83</v>
      </c>
      <c r="E882" s="4">
        <v>17.423</v>
      </c>
      <c r="F882" s="4">
        <f t="shared" si="66"/>
        <v>1.5053471999999999</v>
      </c>
      <c r="G882" s="4">
        <f t="shared" si="67"/>
        <v>51.15893333333333</v>
      </c>
      <c r="H882" s="4">
        <f t="shared" si="68"/>
        <v>77.01195704831999</v>
      </c>
      <c r="I882" s="6" t="s">
        <v>138</v>
      </c>
      <c r="J882" s="4">
        <v>43.61675</v>
      </c>
      <c r="K882" s="4">
        <v>61.55213</v>
      </c>
      <c r="L882" s="4">
        <v>48.30792</v>
      </c>
      <c r="M882" s="267"/>
      <c r="N882" s="17"/>
      <c r="O882" s="11"/>
    </row>
    <row r="883" spans="1:15" ht="24">
      <c r="A883" s="11"/>
      <c r="B883" s="6">
        <v>10</v>
      </c>
      <c r="C883" s="126">
        <v>23934</v>
      </c>
      <c r="D883" s="4">
        <v>301.92</v>
      </c>
      <c r="E883" s="4">
        <v>27.851</v>
      </c>
      <c r="F883" s="4">
        <f t="shared" si="66"/>
        <v>2.4063264</v>
      </c>
      <c r="G883" s="4">
        <f t="shared" si="67"/>
        <v>468.73444</v>
      </c>
      <c r="H883" s="4">
        <f t="shared" si="68"/>
        <v>1127.928057561216</v>
      </c>
      <c r="I883" s="6" t="s">
        <v>139</v>
      </c>
      <c r="J883" s="4">
        <v>382.351</v>
      </c>
      <c r="K883" s="4">
        <v>738.57049</v>
      </c>
      <c r="L883" s="4">
        <v>285.28183</v>
      </c>
      <c r="M883" s="267"/>
      <c r="N883" s="17"/>
      <c r="O883" s="11"/>
    </row>
    <row r="884" spans="1:15" ht="24">
      <c r="A884" s="11"/>
      <c r="B884" s="6">
        <v>11</v>
      </c>
      <c r="C884" s="126">
        <v>23943</v>
      </c>
      <c r="D884" s="4">
        <v>301.74</v>
      </c>
      <c r="E884" s="4">
        <v>24.144</v>
      </c>
      <c r="F884" s="4">
        <f t="shared" si="66"/>
        <v>2.0860416</v>
      </c>
      <c r="G884" s="4">
        <f t="shared" si="67"/>
        <v>97.76498333333332</v>
      </c>
      <c r="H884" s="4">
        <f t="shared" si="68"/>
        <v>203.94182225664</v>
      </c>
      <c r="I884" s="6" t="s">
        <v>140</v>
      </c>
      <c r="J884" s="4">
        <v>120.70893</v>
      </c>
      <c r="K884" s="4">
        <v>107.11806</v>
      </c>
      <c r="L884" s="4">
        <v>65.46796</v>
      </c>
      <c r="M884" s="267"/>
      <c r="N884" s="17"/>
      <c r="O884" s="11"/>
    </row>
    <row r="885" spans="1:15" ht="24">
      <c r="A885" s="11"/>
      <c r="B885" s="6">
        <v>12</v>
      </c>
      <c r="C885" s="126">
        <v>23955</v>
      </c>
      <c r="D885" s="4">
        <v>302.03</v>
      </c>
      <c r="E885" s="4">
        <v>46.344</v>
      </c>
      <c r="F885" s="4">
        <f t="shared" si="66"/>
        <v>4.0041216</v>
      </c>
      <c r="G885" s="4">
        <f t="shared" si="67"/>
        <v>234.66672666666668</v>
      </c>
      <c r="H885" s="4">
        <f t="shared" si="68"/>
        <v>939.6341090472961</v>
      </c>
      <c r="I885" s="6" t="s">
        <v>141</v>
      </c>
      <c r="J885" s="4">
        <v>222.17132</v>
      </c>
      <c r="K885" s="4">
        <v>231.51993</v>
      </c>
      <c r="L885" s="4">
        <v>250.30893</v>
      </c>
      <c r="M885" s="267"/>
      <c r="N885" s="17"/>
      <c r="O885" s="11"/>
    </row>
    <row r="886" spans="1:15" ht="24">
      <c r="A886" s="11"/>
      <c r="B886" s="6">
        <v>13</v>
      </c>
      <c r="C886" s="126">
        <v>23963</v>
      </c>
      <c r="D886" s="4">
        <v>302.57</v>
      </c>
      <c r="E886" s="4">
        <v>161.653</v>
      </c>
      <c r="F886" s="4">
        <f t="shared" si="66"/>
        <v>13.9668192</v>
      </c>
      <c r="G886" s="4">
        <f t="shared" si="67"/>
        <v>389.00205</v>
      </c>
      <c r="H886" s="4">
        <f t="shared" si="68"/>
        <v>5433.121300779359</v>
      </c>
      <c r="I886" s="6" t="s">
        <v>142</v>
      </c>
      <c r="J886" s="4">
        <v>458.02585</v>
      </c>
      <c r="K886" s="4">
        <v>510.68544</v>
      </c>
      <c r="L886" s="4">
        <v>198.29486</v>
      </c>
      <c r="M886" s="267"/>
      <c r="N886" s="17"/>
      <c r="O886" s="11"/>
    </row>
    <row r="887" spans="1:15" ht="24">
      <c r="A887" s="11"/>
      <c r="B887" s="6">
        <v>14</v>
      </c>
      <c r="C887" s="126">
        <v>23965</v>
      </c>
      <c r="D887" s="4">
        <v>302.81</v>
      </c>
      <c r="E887" s="4">
        <v>207.132</v>
      </c>
      <c r="F887" s="4">
        <f t="shared" si="66"/>
        <v>17.896204800000003</v>
      </c>
      <c r="G887" s="4">
        <f t="shared" si="67"/>
        <v>451.53791666666666</v>
      </c>
      <c r="H887" s="4">
        <f t="shared" si="68"/>
        <v>8080.815031632002</v>
      </c>
      <c r="I887" s="6" t="s">
        <v>143</v>
      </c>
      <c r="J887" s="4">
        <v>434.73764</v>
      </c>
      <c r="K887" s="4">
        <v>450.26285</v>
      </c>
      <c r="L887" s="4">
        <v>469.61326</v>
      </c>
      <c r="M887" s="267"/>
      <c r="N887" s="17"/>
      <c r="O887" s="11"/>
    </row>
    <row r="888" spans="1:15" ht="24">
      <c r="A888" s="11"/>
      <c r="B888" s="6">
        <v>15</v>
      </c>
      <c r="C888" s="126">
        <v>23968</v>
      </c>
      <c r="D888" s="4">
        <v>303.97</v>
      </c>
      <c r="E888" s="4">
        <v>345.486</v>
      </c>
      <c r="F888" s="4">
        <f t="shared" si="66"/>
        <v>29.8499904</v>
      </c>
      <c r="G888" s="4">
        <f t="shared" si="67"/>
        <v>599.2380533333334</v>
      </c>
      <c r="H888" s="4">
        <f t="shared" si="68"/>
        <v>17887.25013931469</v>
      </c>
      <c r="I888" s="6" t="s">
        <v>144</v>
      </c>
      <c r="J888" s="4">
        <v>706.03202</v>
      </c>
      <c r="K888" s="4">
        <v>619.13246</v>
      </c>
      <c r="L888" s="4">
        <v>472.54968</v>
      </c>
      <c r="M888" s="267"/>
      <c r="N888" s="17"/>
      <c r="O888" s="11"/>
    </row>
    <row r="889" spans="1:15" ht="24">
      <c r="A889" s="11"/>
      <c r="B889" s="6">
        <v>16</v>
      </c>
      <c r="C889" s="126">
        <v>23976</v>
      </c>
      <c r="D889" s="4">
        <v>302.16</v>
      </c>
      <c r="E889" s="4">
        <v>95.013</v>
      </c>
      <c r="F889" s="4">
        <f t="shared" si="66"/>
        <v>8.2091232</v>
      </c>
      <c r="G889" s="4">
        <f t="shared" si="67"/>
        <v>284.3060766666667</v>
      </c>
      <c r="H889" s="4">
        <f t="shared" si="68"/>
        <v>2333.9036098653123</v>
      </c>
      <c r="I889" s="6" t="s">
        <v>145</v>
      </c>
      <c r="J889" s="4">
        <v>262.47152</v>
      </c>
      <c r="K889" s="4">
        <v>367.00442</v>
      </c>
      <c r="L889" s="4">
        <v>223.44229</v>
      </c>
      <c r="M889" s="267"/>
      <c r="N889" s="17"/>
      <c r="O889" s="11"/>
    </row>
    <row r="890" spans="1:15" ht="24">
      <c r="A890" s="11"/>
      <c r="B890" s="6">
        <v>17</v>
      </c>
      <c r="C890" s="126">
        <v>23990</v>
      </c>
      <c r="D890" s="4">
        <v>302.14</v>
      </c>
      <c r="E890" s="4">
        <v>85.286</v>
      </c>
      <c r="F890" s="4">
        <f t="shared" si="66"/>
        <v>7.3687104</v>
      </c>
      <c r="G890" s="4">
        <f t="shared" si="67"/>
        <v>87.29931</v>
      </c>
      <c r="H890" s="4">
        <f t="shared" si="68"/>
        <v>643.283333509824</v>
      </c>
      <c r="I890" s="6" t="s">
        <v>114</v>
      </c>
      <c r="J890" s="4">
        <v>64.67342</v>
      </c>
      <c r="K890" s="4">
        <v>92.10447</v>
      </c>
      <c r="L890" s="4">
        <v>105.12004</v>
      </c>
      <c r="M890" s="267"/>
      <c r="N890" s="17"/>
      <c r="O890" s="11"/>
    </row>
    <row r="891" spans="1:15" ht="24">
      <c r="A891" s="11"/>
      <c r="B891" s="6">
        <v>18</v>
      </c>
      <c r="C891" s="126">
        <v>23998</v>
      </c>
      <c r="D891" s="4">
        <v>303.43</v>
      </c>
      <c r="E891" s="4">
        <v>309.824</v>
      </c>
      <c r="F891" s="4">
        <f t="shared" si="66"/>
        <v>26.768793600000002</v>
      </c>
      <c r="G891" s="4">
        <f t="shared" si="67"/>
        <v>827.0066999999999</v>
      </c>
      <c r="H891" s="4">
        <f t="shared" si="68"/>
        <v>22137.97165811712</v>
      </c>
      <c r="I891" s="6" t="s">
        <v>115</v>
      </c>
      <c r="J891" s="4">
        <v>741.22201</v>
      </c>
      <c r="K891" s="4">
        <v>826.63176</v>
      </c>
      <c r="L891" s="4">
        <v>913.16633</v>
      </c>
      <c r="M891" s="267"/>
      <c r="N891" s="17"/>
      <c r="O891" s="11"/>
    </row>
    <row r="892" spans="1:15" ht="24">
      <c r="A892" s="11"/>
      <c r="B892" s="6">
        <v>19</v>
      </c>
      <c r="C892" s="126">
        <v>23999</v>
      </c>
      <c r="D892" s="4">
        <v>303.53</v>
      </c>
      <c r="E892" s="4">
        <v>330.404</v>
      </c>
      <c r="F892" s="4">
        <f t="shared" si="66"/>
        <v>28.546905600000002</v>
      </c>
      <c r="G892" s="4">
        <f t="shared" si="67"/>
        <v>578.7080266666666</v>
      </c>
      <c r="H892" s="4">
        <f t="shared" si="68"/>
        <v>16520.323407215616</v>
      </c>
      <c r="I892" s="6" t="s">
        <v>146</v>
      </c>
      <c r="J892" s="4">
        <v>664.35155</v>
      </c>
      <c r="K892" s="4">
        <v>582.90346</v>
      </c>
      <c r="L892" s="4">
        <v>488.86907</v>
      </c>
      <c r="M892" s="267"/>
      <c r="N892" s="17"/>
      <c r="O892" s="11"/>
    </row>
    <row r="893" spans="1:15" ht="24">
      <c r="A893" s="11"/>
      <c r="B893" s="6">
        <v>20</v>
      </c>
      <c r="C893" s="126">
        <v>24017</v>
      </c>
      <c r="D893" s="4">
        <v>303.92</v>
      </c>
      <c r="E893" s="4">
        <v>355.176</v>
      </c>
      <c r="F893" s="4">
        <f t="shared" si="66"/>
        <v>30.6872064</v>
      </c>
      <c r="G893" s="4">
        <f aca="true" t="shared" si="69" ref="G893:G915">+AVERAGE(J893:L893)</f>
        <v>1345.01038</v>
      </c>
      <c r="H893" s="4">
        <f aca="true" t="shared" si="70" ref="H893:H915">G893*F893</f>
        <v>41274.61114120243</v>
      </c>
      <c r="I893" s="6" t="s">
        <v>147</v>
      </c>
      <c r="J893" s="4">
        <v>1333.7706</v>
      </c>
      <c r="K893" s="4">
        <v>1340.51127</v>
      </c>
      <c r="L893" s="4">
        <v>1360.74927</v>
      </c>
      <c r="M893" s="267"/>
      <c r="N893" s="17"/>
      <c r="O893" s="11"/>
    </row>
    <row r="894" spans="1:15" ht="24">
      <c r="A894" s="11"/>
      <c r="B894" s="6">
        <v>21</v>
      </c>
      <c r="C894" s="126">
        <v>24017</v>
      </c>
      <c r="D894" s="4">
        <v>304.3</v>
      </c>
      <c r="E894" s="4">
        <v>372.454</v>
      </c>
      <c r="F894" s="4">
        <f t="shared" si="66"/>
        <v>32.1800256</v>
      </c>
      <c r="G894" s="4">
        <f t="shared" si="69"/>
        <v>1588.0068233333332</v>
      </c>
      <c r="H894" s="4">
        <f t="shared" si="70"/>
        <v>51102.100227841336</v>
      </c>
      <c r="I894" s="6" t="s">
        <v>148</v>
      </c>
      <c r="J894" s="4">
        <v>1423.64878</v>
      </c>
      <c r="K894" s="4">
        <v>1577.09968</v>
      </c>
      <c r="L894" s="4">
        <v>1763.27201</v>
      </c>
      <c r="M894" s="267"/>
      <c r="N894" s="17"/>
      <c r="O894" s="11"/>
    </row>
    <row r="895" spans="1:15" ht="24">
      <c r="A895" s="11"/>
      <c r="B895" s="6">
        <v>22</v>
      </c>
      <c r="C895" s="126">
        <v>24018</v>
      </c>
      <c r="D895" s="4">
        <v>304.59</v>
      </c>
      <c r="E895" s="4">
        <v>391.014</v>
      </c>
      <c r="F895" s="4">
        <f t="shared" si="66"/>
        <v>33.783609600000005</v>
      </c>
      <c r="G895" s="4">
        <f t="shared" si="69"/>
        <v>3214.0180533333332</v>
      </c>
      <c r="H895" s="4">
        <f t="shared" si="70"/>
        <v>108581.13116116532</v>
      </c>
      <c r="I895" s="6" t="s">
        <v>149</v>
      </c>
      <c r="J895" s="4">
        <v>3011.23476</v>
      </c>
      <c r="K895" s="4">
        <v>3834.26749</v>
      </c>
      <c r="L895" s="4">
        <v>2796.55191</v>
      </c>
      <c r="M895" s="267"/>
      <c r="N895" s="17"/>
      <c r="O895" s="11"/>
    </row>
    <row r="896" spans="1:15" ht="24">
      <c r="A896" s="11"/>
      <c r="B896" s="6">
        <v>23</v>
      </c>
      <c r="C896" s="126">
        <v>24018</v>
      </c>
      <c r="D896" s="4">
        <v>305.09</v>
      </c>
      <c r="E896" s="4">
        <v>527.005</v>
      </c>
      <c r="F896" s="4">
        <f t="shared" si="66"/>
        <v>45.533232000000005</v>
      </c>
      <c r="G896" s="4">
        <f t="shared" si="69"/>
        <v>2896.6283866666668</v>
      </c>
      <c r="H896" s="4">
        <f t="shared" si="70"/>
        <v>131892.85234787906</v>
      </c>
      <c r="I896" s="6" t="s">
        <v>150</v>
      </c>
      <c r="J896" s="4">
        <v>2905.79687</v>
      </c>
      <c r="K896" s="4">
        <v>2920.71702</v>
      </c>
      <c r="L896" s="4">
        <v>2863.37127</v>
      </c>
      <c r="M896" s="267"/>
      <c r="N896" s="17"/>
      <c r="O896" s="11"/>
    </row>
    <row r="897" spans="1:15" ht="24">
      <c r="A897" s="11"/>
      <c r="B897" s="6">
        <v>24</v>
      </c>
      <c r="C897" s="126">
        <v>24018</v>
      </c>
      <c r="D897" s="4">
        <v>305.15</v>
      </c>
      <c r="E897" s="4">
        <v>567.828</v>
      </c>
      <c r="F897" s="4">
        <f t="shared" si="66"/>
        <v>49.0603392</v>
      </c>
      <c r="G897" s="4">
        <f t="shared" si="69"/>
        <v>524.16203</v>
      </c>
      <c r="H897" s="4">
        <f t="shared" si="70"/>
        <v>25715.566987560574</v>
      </c>
      <c r="I897" s="6" t="s">
        <v>151</v>
      </c>
      <c r="J897" s="4">
        <v>538.5594</v>
      </c>
      <c r="K897" s="4">
        <v>536.37297</v>
      </c>
      <c r="L897" s="4">
        <v>497.55372</v>
      </c>
      <c r="M897" s="267"/>
      <c r="N897" s="17"/>
      <c r="O897" s="11"/>
    </row>
    <row r="898" spans="1:15" ht="24">
      <c r="A898" s="11"/>
      <c r="B898" s="6">
        <v>25</v>
      </c>
      <c r="C898" s="126">
        <v>24049</v>
      </c>
      <c r="D898" s="4">
        <v>302.01</v>
      </c>
      <c r="E898" s="4">
        <v>69.011</v>
      </c>
      <c r="F898" s="4">
        <f t="shared" si="66"/>
        <v>5.9625504</v>
      </c>
      <c r="G898" s="4">
        <f t="shared" si="69"/>
        <v>27.050570000000004</v>
      </c>
      <c r="H898" s="4">
        <f t="shared" si="70"/>
        <v>161.290386973728</v>
      </c>
      <c r="I898" s="6" t="s">
        <v>152</v>
      </c>
      <c r="J898" s="4">
        <v>23.25874</v>
      </c>
      <c r="K898" s="4">
        <v>33.6036</v>
      </c>
      <c r="L898" s="4">
        <v>24.28937</v>
      </c>
      <c r="M898" s="267"/>
      <c r="N898" s="17"/>
      <c r="O898" s="11"/>
    </row>
    <row r="899" spans="1:15" ht="24">
      <c r="A899" s="11"/>
      <c r="B899" s="6">
        <v>26</v>
      </c>
      <c r="C899" s="126">
        <v>24060</v>
      </c>
      <c r="D899" s="4">
        <v>301.96</v>
      </c>
      <c r="E899" s="4">
        <v>41.345</v>
      </c>
      <c r="F899" s="4">
        <f t="shared" si="66"/>
        <v>3.5722080000000003</v>
      </c>
      <c r="G899" s="4">
        <f t="shared" si="69"/>
        <v>39.90673666666667</v>
      </c>
      <c r="H899" s="4">
        <f t="shared" si="70"/>
        <v>142.55516397456</v>
      </c>
      <c r="I899" s="6" t="s">
        <v>153</v>
      </c>
      <c r="J899" s="4">
        <v>34.24099</v>
      </c>
      <c r="K899" s="4">
        <v>37.33192</v>
      </c>
      <c r="L899" s="4">
        <v>48.1473</v>
      </c>
      <c r="M899" s="267"/>
      <c r="N899" s="17"/>
      <c r="O899" s="11"/>
    </row>
    <row r="900" spans="1:15" ht="24">
      <c r="A900" s="11"/>
      <c r="B900" s="6">
        <v>27</v>
      </c>
      <c r="C900" s="126">
        <v>24067</v>
      </c>
      <c r="D900" s="4">
        <v>301.93</v>
      </c>
      <c r="E900" s="4">
        <v>38.789</v>
      </c>
      <c r="F900" s="4">
        <f t="shared" si="66"/>
        <v>3.3513696000000004</v>
      </c>
      <c r="G900" s="4">
        <f t="shared" si="69"/>
        <v>46.46781333333333</v>
      </c>
      <c r="H900" s="4">
        <f t="shared" si="70"/>
        <v>155.730816983808</v>
      </c>
      <c r="I900" s="6" t="s">
        <v>176</v>
      </c>
      <c r="J900" s="4">
        <v>40.5575</v>
      </c>
      <c r="K900" s="4">
        <v>48.5931</v>
      </c>
      <c r="L900" s="4">
        <v>50.25284</v>
      </c>
      <c r="M900" s="267"/>
      <c r="N900" s="17"/>
      <c r="O900" s="11"/>
    </row>
    <row r="901" spans="1:15" ht="24">
      <c r="A901" s="11"/>
      <c r="B901" s="6">
        <v>28</v>
      </c>
      <c r="C901" s="126">
        <v>24077</v>
      </c>
      <c r="D901" s="4">
        <v>301.86</v>
      </c>
      <c r="E901" s="4">
        <v>24.884</v>
      </c>
      <c r="F901" s="4">
        <f t="shared" si="66"/>
        <v>2.1499776</v>
      </c>
      <c r="G901" s="4">
        <f t="shared" si="69"/>
        <v>24.88168333333333</v>
      </c>
      <c r="H901" s="4">
        <f t="shared" si="70"/>
        <v>53.495061816959996</v>
      </c>
      <c r="I901" s="6" t="s">
        <v>127</v>
      </c>
      <c r="J901" s="13">
        <v>15.73647</v>
      </c>
      <c r="K901" s="13">
        <v>38.57157</v>
      </c>
      <c r="L901" s="13">
        <v>20.33701</v>
      </c>
      <c r="M901" s="267"/>
      <c r="N901" s="17"/>
      <c r="O901" s="11"/>
    </row>
    <row r="902" spans="1:15" ht="24">
      <c r="A902" s="11"/>
      <c r="B902" s="6">
        <v>29</v>
      </c>
      <c r="C902" s="126">
        <v>24085</v>
      </c>
      <c r="D902" s="4">
        <v>301.74</v>
      </c>
      <c r="E902" s="4">
        <v>21.909</v>
      </c>
      <c r="F902" s="4">
        <f t="shared" si="66"/>
        <v>1.8929376</v>
      </c>
      <c r="G902" s="4">
        <f t="shared" si="69"/>
        <v>29.260160000000003</v>
      </c>
      <c r="H902" s="4">
        <f t="shared" si="70"/>
        <v>55.387657046016</v>
      </c>
      <c r="I902" s="6" t="s">
        <v>128</v>
      </c>
      <c r="J902" s="13">
        <v>33.4709</v>
      </c>
      <c r="K902" s="13">
        <v>25.21867</v>
      </c>
      <c r="L902" s="13">
        <v>29.09091</v>
      </c>
      <c r="M902" s="267"/>
      <c r="N902" s="17"/>
      <c r="O902" s="11"/>
    </row>
    <row r="903" spans="1:15" ht="24">
      <c r="A903" s="11"/>
      <c r="B903" s="6">
        <v>30</v>
      </c>
      <c r="C903" s="126">
        <v>24089</v>
      </c>
      <c r="D903" s="4">
        <v>301.85</v>
      </c>
      <c r="E903" s="4">
        <v>24.375</v>
      </c>
      <c r="F903" s="4">
        <f t="shared" si="66"/>
        <v>2.1060000000000003</v>
      </c>
      <c r="G903" s="4">
        <f t="shared" si="69"/>
        <v>16.63067</v>
      </c>
      <c r="H903" s="4">
        <f t="shared" si="70"/>
        <v>35.02419102</v>
      </c>
      <c r="I903" s="6" t="s">
        <v>129</v>
      </c>
      <c r="J903" s="13">
        <v>9.65347</v>
      </c>
      <c r="K903" s="13">
        <v>22.24912</v>
      </c>
      <c r="L903" s="13">
        <v>17.98942</v>
      </c>
      <c r="M903" s="267"/>
      <c r="N903" s="17"/>
      <c r="O903" s="11"/>
    </row>
    <row r="904" spans="1:15" ht="24">
      <c r="A904" s="11"/>
      <c r="B904" s="6">
        <v>31</v>
      </c>
      <c r="C904" s="126">
        <v>24099</v>
      </c>
      <c r="D904" s="4">
        <v>301.81</v>
      </c>
      <c r="E904" s="4">
        <v>19.338</v>
      </c>
      <c r="F904" s="4">
        <f t="shared" si="66"/>
        <v>1.6708032000000002</v>
      </c>
      <c r="G904" s="4">
        <f t="shared" si="69"/>
        <v>15.27867</v>
      </c>
      <c r="H904" s="4">
        <f t="shared" si="70"/>
        <v>25.527650727744003</v>
      </c>
      <c r="I904" s="6" t="s">
        <v>130</v>
      </c>
      <c r="J904" s="13">
        <v>5.02732</v>
      </c>
      <c r="K904" s="13">
        <v>21.13871</v>
      </c>
      <c r="L904" s="13">
        <v>19.66998</v>
      </c>
      <c r="M904" s="267"/>
      <c r="N904" s="17"/>
      <c r="O904" s="11"/>
    </row>
    <row r="905" spans="1:15" ht="24">
      <c r="A905" s="11"/>
      <c r="B905" s="6">
        <v>32</v>
      </c>
      <c r="C905" s="126">
        <v>24111</v>
      </c>
      <c r="D905" s="4">
        <v>301.6</v>
      </c>
      <c r="E905" s="4">
        <v>14.155</v>
      </c>
      <c r="F905" s="4">
        <f t="shared" si="66"/>
        <v>1.222992</v>
      </c>
      <c r="G905" s="4">
        <f t="shared" si="69"/>
        <v>37.67316666666667</v>
      </c>
      <c r="H905" s="4">
        <f t="shared" si="70"/>
        <v>46.073981448000005</v>
      </c>
      <c r="I905" s="6" t="s">
        <v>177</v>
      </c>
      <c r="J905" s="13">
        <v>38.15638</v>
      </c>
      <c r="K905" s="13">
        <v>39.28112</v>
      </c>
      <c r="L905" s="13">
        <v>35.582</v>
      </c>
      <c r="M905" s="267"/>
      <c r="N905" s="17"/>
      <c r="O905" s="11"/>
    </row>
    <row r="906" spans="1:15" ht="24">
      <c r="A906" s="11"/>
      <c r="B906" s="6">
        <v>33</v>
      </c>
      <c r="C906" s="79">
        <v>24122</v>
      </c>
      <c r="D906" s="16">
        <v>302.08</v>
      </c>
      <c r="E906" s="16">
        <v>25.572</v>
      </c>
      <c r="F906" s="4">
        <f t="shared" si="66"/>
        <v>2.2094208</v>
      </c>
      <c r="G906" s="16">
        <f t="shared" si="69"/>
        <v>34.38187333333334</v>
      </c>
      <c r="H906" s="16">
        <f t="shared" si="70"/>
        <v>75.96402608563201</v>
      </c>
      <c r="I906" s="10" t="s">
        <v>178</v>
      </c>
      <c r="J906" s="13">
        <v>33.8522</v>
      </c>
      <c r="K906" s="13">
        <v>29.86957</v>
      </c>
      <c r="L906" s="13">
        <v>39.42385</v>
      </c>
      <c r="M906" s="17"/>
      <c r="N906" s="17"/>
      <c r="O906" s="11"/>
    </row>
    <row r="907" spans="1:15" ht="24">
      <c r="A907" s="11"/>
      <c r="B907" s="6">
        <v>34</v>
      </c>
      <c r="C907" s="79">
        <v>24128</v>
      </c>
      <c r="D907" s="16">
        <v>302.14</v>
      </c>
      <c r="E907" s="16">
        <v>30.123</v>
      </c>
      <c r="F907" s="4">
        <f t="shared" si="66"/>
        <v>2.6026272</v>
      </c>
      <c r="G907" s="16">
        <f t="shared" si="69"/>
        <v>47.983090000000004</v>
      </c>
      <c r="H907" s="16">
        <f t="shared" si="70"/>
        <v>124.88209517404802</v>
      </c>
      <c r="I907" s="10" t="s">
        <v>179</v>
      </c>
      <c r="J907" s="13">
        <v>41.03723</v>
      </c>
      <c r="K907" s="13">
        <v>42.62092</v>
      </c>
      <c r="L907" s="13">
        <v>60.29112</v>
      </c>
      <c r="M907" s="17"/>
      <c r="N907" s="17"/>
      <c r="O907" s="11"/>
    </row>
    <row r="908" spans="1:15" ht="24">
      <c r="A908" s="11"/>
      <c r="B908" s="6">
        <v>35</v>
      </c>
      <c r="C908" s="79">
        <v>24134</v>
      </c>
      <c r="D908" s="16">
        <v>301.94</v>
      </c>
      <c r="E908" s="16">
        <v>15.061</v>
      </c>
      <c r="F908" s="4">
        <f t="shared" si="66"/>
        <v>1.3012704000000002</v>
      </c>
      <c r="G908" s="16">
        <f t="shared" si="69"/>
        <v>62.328630000000004</v>
      </c>
      <c r="H908" s="16">
        <f t="shared" si="70"/>
        <v>81.10640129155202</v>
      </c>
      <c r="I908" s="10" t="s">
        <v>180</v>
      </c>
      <c r="J908" s="13">
        <v>68.03574</v>
      </c>
      <c r="K908" s="13">
        <v>62.17437</v>
      </c>
      <c r="L908" s="13">
        <v>56.77578</v>
      </c>
      <c r="M908" s="17"/>
      <c r="N908" s="17"/>
      <c r="O908" s="11"/>
    </row>
    <row r="909" spans="1:15" ht="24">
      <c r="A909" s="11"/>
      <c r="B909" s="6">
        <v>36</v>
      </c>
      <c r="C909" s="79">
        <v>24142</v>
      </c>
      <c r="D909" s="16">
        <v>301.91</v>
      </c>
      <c r="E909" s="16">
        <v>14.662</v>
      </c>
      <c r="F909" s="16">
        <f t="shared" si="66"/>
        <v>1.2667968</v>
      </c>
      <c r="G909" s="16">
        <f t="shared" si="69"/>
        <v>49.70056333333333</v>
      </c>
      <c r="H909" s="16">
        <f t="shared" si="70"/>
        <v>62.960514588863994</v>
      </c>
      <c r="I909" s="10" t="s">
        <v>184</v>
      </c>
      <c r="J909" s="4">
        <v>46.64241</v>
      </c>
      <c r="K909" s="4">
        <v>39.84665</v>
      </c>
      <c r="L909" s="4">
        <v>62.61263</v>
      </c>
      <c r="M909" s="17"/>
      <c r="N909" s="17"/>
      <c r="O909" s="11"/>
    </row>
    <row r="910" spans="1:15" ht="24">
      <c r="A910" s="11"/>
      <c r="B910" s="6">
        <v>37</v>
      </c>
      <c r="C910" s="79">
        <v>24148</v>
      </c>
      <c r="D910" s="16">
        <v>301.71</v>
      </c>
      <c r="E910" s="16">
        <v>17.814</v>
      </c>
      <c r="F910" s="16">
        <f t="shared" si="66"/>
        <v>1.5391296</v>
      </c>
      <c r="G910" s="16">
        <f t="shared" si="69"/>
        <v>49.9498</v>
      </c>
      <c r="H910" s="16">
        <f t="shared" si="70"/>
        <v>76.87921569408002</v>
      </c>
      <c r="I910" s="10" t="s">
        <v>185</v>
      </c>
      <c r="J910" s="4">
        <v>51.93477</v>
      </c>
      <c r="K910" s="4">
        <v>41.31022</v>
      </c>
      <c r="L910" s="4">
        <v>56.60441</v>
      </c>
      <c r="M910" s="17"/>
      <c r="N910" s="17"/>
      <c r="O910" s="11"/>
    </row>
    <row r="911" spans="1:15" ht="24">
      <c r="A911" s="11"/>
      <c r="B911" s="6">
        <v>38</v>
      </c>
      <c r="C911" s="79">
        <v>24155</v>
      </c>
      <c r="D911" s="16">
        <v>301.96</v>
      </c>
      <c r="E911" s="16">
        <v>27.858</v>
      </c>
      <c r="F911" s="16">
        <f t="shared" si="66"/>
        <v>2.4069312000000003</v>
      </c>
      <c r="G911" s="16">
        <f t="shared" si="69"/>
        <v>55.219126666666675</v>
      </c>
      <c r="H911" s="16">
        <f t="shared" si="70"/>
        <v>132.90863881075202</v>
      </c>
      <c r="I911" s="10" t="s">
        <v>186</v>
      </c>
      <c r="J911" s="4">
        <v>54.06358</v>
      </c>
      <c r="K911" s="4">
        <v>52.99823</v>
      </c>
      <c r="L911" s="4">
        <v>58.59557</v>
      </c>
      <c r="M911" s="17"/>
      <c r="N911" s="17"/>
      <c r="O911" s="11"/>
    </row>
    <row r="912" spans="1:15" ht="24">
      <c r="A912" s="11"/>
      <c r="B912" s="6">
        <v>39</v>
      </c>
      <c r="C912" s="79">
        <v>24169</v>
      </c>
      <c r="D912" s="16">
        <v>301.37</v>
      </c>
      <c r="E912" s="16">
        <v>7.861</v>
      </c>
      <c r="F912" s="16">
        <f t="shared" si="66"/>
        <v>0.6791904</v>
      </c>
      <c r="G912" s="16">
        <f t="shared" si="69"/>
        <v>32.97482</v>
      </c>
      <c r="H912" s="16">
        <f t="shared" si="70"/>
        <v>22.396181185728</v>
      </c>
      <c r="I912" s="10" t="s">
        <v>187</v>
      </c>
      <c r="J912" s="4">
        <v>24.51671</v>
      </c>
      <c r="K912" s="4">
        <v>32.9934</v>
      </c>
      <c r="L912" s="4">
        <v>41.41435</v>
      </c>
      <c r="M912" s="17"/>
      <c r="N912" s="17"/>
      <c r="O912" s="11"/>
    </row>
    <row r="913" spans="1:15" ht="24">
      <c r="A913" s="11"/>
      <c r="B913" s="6">
        <v>40</v>
      </c>
      <c r="C913" s="79">
        <v>24176</v>
      </c>
      <c r="D913" s="16">
        <v>301.95</v>
      </c>
      <c r="E913" s="16">
        <v>25.925</v>
      </c>
      <c r="F913" s="16">
        <f t="shared" si="66"/>
        <v>2.23992</v>
      </c>
      <c r="G913" s="16">
        <f t="shared" si="69"/>
        <v>27.215616666666666</v>
      </c>
      <c r="H913" s="16">
        <f t="shared" si="70"/>
        <v>60.960804084</v>
      </c>
      <c r="I913" s="10" t="s">
        <v>223</v>
      </c>
      <c r="J913" s="4">
        <v>32.34554</v>
      </c>
      <c r="K913" s="4">
        <v>23.75297</v>
      </c>
      <c r="L913" s="4">
        <v>25.54834</v>
      </c>
      <c r="M913" s="17"/>
      <c r="N913" s="17"/>
      <c r="O913" s="11"/>
    </row>
    <row r="914" spans="1:15" ht="24">
      <c r="A914" s="11"/>
      <c r="B914" s="6">
        <v>41</v>
      </c>
      <c r="C914" s="79">
        <v>24186</v>
      </c>
      <c r="D914" s="16">
        <v>301.98</v>
      </c>
      <c r="E914" s="16">
        <v>27.544</v>
      </c>
      <c r="F914" s="16">
        <f t="shared" si="66"/>
        <v>2.3798016</v>
      </c>
      <c r="G914" s="16">
        <f t="shared" si="69"/>
        <v>44.83192666666667</v>
      </c>
      <c r="H914" s="16">
        <f t="shared" si="70"/>
        <v>106.69109081241601</v>
      </c>
      <c r="I914" s="10" t="s">
        <v>224</v>
      </c>
      <c r="J914" s="4">
        <v>31.66139</v>
      </c>
      <c r="K914" s="4">
        <v>50.98898</v>
      </c>
      <c r="L914" s="4">
        <v>51.84541</v>
      </c>
      <c r="M914" s="17"/>
      <c r="N914" s="17"/>
      <c r="O914" s="11"/>
    </row>
    <row r="915" spans="2:14" s="237" customFormat="1" ht="24.75" thickBot="1">
      <c r="B915" s="238">
        <v>42</v>
      </c>
      <c r="C915" s="239">
        <v>24193</v>
      </c>
      <c r="D915" s="240">
        <v>301.88</v>
      </c>
      <c r="E915" s="240">
        <v>18.013</v>
      </c>
      <c r="F915" s="240">
        <f t="shared" si="66"/>
        <v>1.5563232000000002</v>
      </c>
      <c r="G915" s="240">
        <f t="shared" si="69"/>
        <v>24.29487</v>
      </c>
      <c r="H915" s="240">
        <f t="shared" si="70"/>
        <v>37.81066982198401</v>
      </c>
      <c r="I915" s="238" t="s">
        <v>225</v>
      </c>
      <c r="J915" s="240">
        <v>12.92297</v>
      </c>
      <c r="K915" s="240">
        <v>46.49046</v>
      </c>
      <c r="L915" s="240">
        <v>13.47118</v>
      </c>
      <c r="M915" s="241"/>
      <c r="N915" s="241"/>
    </row>
    <row r="916" spans="1:15" ht="24.75" thickTop="1">
      <c r="A916" s="11"/>
      <c r="B916" s="10"/>
      <c r="C916" s="79"/>
      <c r="D916" s="16"/>
      <c r="E916" s="16"/>
      <c r="F916" s="16"/>
      <c r="G916" s="16"/>
      <c r="H916" s="16"/>
      <c r="I916" s="10"/>
      <c r="M916" s="17"/>
      <c r="N916" s="17"/>
      <c r="O916" s="11"/>
    </row>
    <row r="917" spans="1:15" ht="24">
      <c r="A917" s="11"/>
      <c r="B917" s="10"/>
      <c r="C917" s="79"/>
      <c r="D917" s="16"/>
      <c r="E917" s="16"/>
      <c r="F917" s="16"/>
      <c r="G917" s="16"/>
      <c r="H917" s="16"/>
      <c r="I917" s="10"/>
      <c r="M917" s="17"/>
      <c r="N917" s="17"/>
      <c r="O917" s="11"/>
    </row>
    <row r="918" spans="1:15" ht="24">
      <c r="A918" s="11"/>
      <c r="B918" s="10"/>
      <c r="C918" s="79"/>
      <c r="D918" s="16"/>
      <c r="E918" s="16"/>
      <c r="F918" s="16"/>
      <c r="G918" s="16"/>
      <c r="H918" s="16"/>
      <c r="I918" s="10"/>
      <c r="M918" s="17"/>
      <c r="N918" s="17"/>
      <c r="O918" s="11"/>
    </row>
    <row r="919" spans="1:15" ht="24">
      <c r="A919" s="11"/>
      <c r="B919" s="10"/>
      <c r="C919" s="79"/>
      <c r="D919" s="16"/>
      <c r="E919" s="16"/>
      <c r="F919" s="16"/>
      <c r="G919" s="16"/>
      <c r="H919" s="16"/>
      <c r="I919" s="10"/>
      <c r="M919" s="17"/>
      <c r="N919" s="17"/>
      <c r="O919" s="11"/>
    </row>
    <row r="920" spans="1:15" ht="24">
      <c r="A920" s="11"/>
      <c r="B920" s="10"/>
      <c r="C920" s="79"/>
      <c r="D920" s="16"/>
      <c r="E920" s="16"/>
      <c r="F920" s="16"/>
      <c r="G920" s="16"/>
      <c r="H920" s="16"/>
      <c r="I920" s="10"/>
      <c r="M920" s="17"/>
      <c r="N920" s="17"/>
      <c r="O920" s="11"/>
    </row>
    <row r="921" spans="1:15" ht="24">
      <c r="A921" s="11"/>
      <c r="B921" s="10"/>
      <c r="C921" s="79"/>
      <c r="D921" s="16"/>
      <c r="E921" s="16"/>
      <c r="F921" s="16"/>
      <c r="G921" s="16"/>
      <c r="H921" s="16"/>
      <c r="I921" s="10"/>
      <c r="M921" s="17"/>
      <c r="N921" s="17"/>
      <c r="O921" s="11"/>
    </row>
    <row r="922" spans="1:15" ht="24">
      <c r="A922" s="11"/>
      <c r="B922" s="10"/>
      <c r="C922" s="79"/>
      <c r="D922" s="16"/>
      <c r="E922" s="16"/>
      <c r="F922" s="16"/>
      <c r="G922" s="16"/>
      <c r="H922" s="16"/>
      <c r="I922" s="10"/>
      <c r="M922" s="17"/>
      <c r="N922" s="17"/>
      <c r="O922" s="11"/>
    </row>
    <row r="923" spans="1:15" ht="24">
      <c r="A923" s="11"/>
      <c r="B923" s="10"/>
      <c r="C923" s="79"/>
      <c r="D923" s="16"/>
      <c r="E923" s="16"/>
      <c r="F923" s="16"/>
      <c r="G923" s="16"/>
      <c r="H923" s="16"/>
      <c r="I923" s="10"/>
      <c r="M923" s="17"/>
      <c r="N923" s="17"/>
      <c r="O923" s="11"/>
    </row>
    <row r="924" spans="1:15" ht="24">
      <c r="A924" s="11"/>
      <c r="B924" s="10"/>
      <c r="C924" s="79"/>
      <c r="D924" s="16"/>
      <c r="E924" s="16"/>
      <c r="F924" s="16"/>
      <c r="G924" s="16"/>
      <c r="H924" s="16"/>
      <c r="I924" s="10"/>
      <c r="M924" s="17"/>
      <c r="N924" s="17"/>
      <c r="O924" s="11"/>
    </row>
    <row r="925" spans="1:15" ht="24">
      <c r="A925" s="11"/>
      <c r="B925" s="10"/>
      <c r="C925" s="79"/>
      <c r="D925" s="16"/>
      <c r="E925" s="16"/>
      <c r="F925" s="16"/>
      <c r="G925" s="16"/>
      <c r="H925" s="16"/>
      <c r="I925" s="10"/>
      <c r="M925" s="17"/>
      <c r="N925" s="17"/>
      <c r="O925" s="11"/>
    </row>
    <row r="926" spans="1:15" ht="24">
      <c r="A926" s="11"/>
      <c r="B926" s="10"/>
      <c r="C926" s="79"/>
      <c r="D926" s="16"/>
      <c r="E926" s="16"/>
      <c r="F926" s="16"/>
      <c r="G926" s="16"/>
      <c r="H926" s="16"/>
      <c r="I926" s="10"/>
      <c r="M926" s="17"/>
      <c r="N926" s="17"/>
      <c r="O926" s="11"/>
    </row>
    <row r="927" spans="1:15" ht="24">
      <c r="A927" s="11"/>
      <c r="B927" s="10"/>
      <c r="C927" s="79"/>
      <c r="D927" s="16"/>
      <c r="E927" s="16"/>
      <c r="F927" s="16"/>
      <c r="G927" s="16"/>
      <c r="H927" s="16"/>
      <c r="I927" s="10"/>
      <c r="M927" s="17"/>
      <c r="N927" s="17"/>
      <c r="O927" s="11"/>
    </row>
    <row r="928" spans="1:15" ht="24">
      <c r="A928" s="11"/>
      <c r="B928" s="10"/>
      <c r="C928" s="79"/>
      <c r="D928" s="16"/>
      <c r="E928" s="16"/>
      <c r="F928" s="16"/>
      <c r="G928" s="16"/>
      <c r="H928" s="16"/>
      <c r="I928" s="10"/>
      <c r="M928" s="17"/>
      <c r="N928" s="17"/>
      <c r="O928" s="11"/>
    </row>
    <row r="929" spans="1:15" ht="24">
      <c r="A929" s="11"/>
      <c r="B929" s="10"/>
      <c r="C929" s="79"/>
      <c r="D929" s="16"/>
      <c r="E929" s="16"/>
      <c r="F929" s="16"/>
      <c r="G929" s="16"/>
      <c r="H929" s="16"/>
      <c r="I929" s="10"/>
      <c r="M929" s="17"/>
      <c r="N929" s="17"/>
      <c r="O929" s="11"/>
    </row>
    <row r="930" spans="1:15" ht="24">
      <c r="A930" s="11"/>
      <c r="B930" s="10"/>
      <c r="C930" s="79"/>
      <c r="D930" s="16"/>
      <c r="E930" s="16"/>
      <c r="F930" s="16"/>
      <c r="G930" s="16"/>
      <c r="H930" s="16"/>
      <c r="I930" s="10"/>
      <c r="M930" s="17"/>
      <c r="N930" s="17"/>
      <c r="O930" s="11"/>
    </row>
    <row r="931" spans="1:15" ht="24">
      <c r="A931" s="11"/>
      <c r="B931" s="10"/>
      <c r="C931" s="79"/>
      <c r="D931" s="16"/>
      <c r="E931" s="16"/>
      <c r="F931" s="16"/>
      <c r="G931" s="16"/>
      <c r="H931" s="16"/>
      <c r="I931" s="10"/>
      <c r="M931" s="17"/>
      <c r="N931" s="17"/>
      <c r="O931" s="11"/>
    </row>
    <row r="932" spans="1:15" ht="24">
      <c r="A932" s="11"/>
      <c r="B932" s="10"/>
      <c r="C932" s="79"/>
      <c r="D932" s="16"/>
      <c r="E932" s="16"/>
      <c r="F932" s="16"/>
      <c r="G932" s="16"/>
      <c r="H932" s="16"/>
      <c r="I932" s="10"/>
      <c r="M932" s="17"/>
      <c r="N932" s="17"/>
      <c r="O932" s="11"/>
    </row>
    <row r="933" spans="1:15" ht="24">
      <c r="A933" s="11"/>
      <c r="B933" s="10"/>
      <c r="C933" s="79"/>
      <c r="D933" s="16"/>
      <c r="E933" s="16"/>
      <c r="F933" s="16"/>
      <c r="G933" s="16"/>
      <c r="H933" s="16"/>
      <c r="I933" s="10"/>
      <c r="M933" s="17"/>
      <c r="N933" s="17"/>
      <c r="O933" s="11"/>
    </row>
    <row r="934" spans="1:15" ht="24">
      <c r="A934" s="11"/>
      <c r="B934" s="10"/>
      <c r="C934" s="79"/>
      <c r="D934" s="16"/>
      <c r="E934" s="16"/>
      <c r="F934" s="16"/>
      <c r="G934" s="16"/>
      <c r="H934" s="16"/>
      <c r="I934" s="10"/>
      <c r="M934" s="17"/>
      <c r="N934" s="17"/>
      <c r="O934" s="11"/>
    </row>
    <row r="935" spans="1:15" ht="24">
      <c r="A935" s="11"/>
      <c r="B935" s="10"/>
      <c r="C935" s="79"/>
      <c r="D935" s="16"/>
      <c r="E935" s="16"/>
      <c r="F935" s="16"/>
      <c r="G935" s="16"/>
      <c r="H935" s="16"/>
      <c r="I935" s="10"/>
      <c r="M935" s="17"/>
      <c r="N935" s="17"/>
      <c r="O935" s="11"/>
    </row>
    <row r="936" spans="1:15" ht="24">
      <c r="A936" s="11"/>
      <c r="B936" s="10"/>
      <c r="C936" s="79"/>
      <c r="D936" s="16"/>
      <c r="E936" s="16"/>
      <c r="F936" s="16"/>
      <c r="G936" s="16"/>
      <c r="H936" s="16"/>
      <c r="I936" s="10"/>
      <c r="M936" s="17"/>
      <c r="N936" s="17"/>
      <c r="O936" s="11"/>
    </row>
    <row r="937" spans="1:15" ht="24">
      <c r="A937" s="11"/>
      <c r="B937" s="10"/>
      <c r="C937" s="79"/>
      <c r="D937" s="16"/>
      <c r="E937" s="16"/>
      <c r="F937" s="16"/>
      <c r="G937" s="16"/>
      <c r="H937" s="16"/>
      <c r="I937" s="10"/>
      <c r="M937" s="17"/>
      <c r="N937" s="17"/>
      <c r="O937" s="11"/>
    </row>
    <row r="938" spans="1:15" ht="24">
      <c r="A938" s="11"/>
      <c r="B938" s="10"/>
      <c r="C938" s="79"/>
      <c r="D938" s="16"/>
      <c r="E938" s="16"/>
      <c r="F938" s="16"/>
      <c r="G938" s="16"/>
      <c r="H938" s="16"/>
      <c r="I938" s="10"/>
      <c r="M938" s="17"/>
      <c r="N938" s="17"/>
      <c r="O938" s="11"/>
    </row>
    <row r="939" spans="1:15" ht="24">
      <c r="A939" s="11"/>
      <c r="B939" s="10"/>
      <c r="C939" s="79"/>
      <c r="D939" s="16"/>
      <c r="E939" s="16"/>
      <c r="F939" s="16"/>
      <c r="G939" s="16"/>
      <c r="H939" s="16"/>
      <c r="I939" s="10"/>
      <c r="M939" s="17"/>
      <c r="N939" s="17"/>
      <c r="O939" s="11"/>
    </row>
    <row r="940" spans="1:15" ht="24">
      <c r="A940" s="11"/>
      <c r="B940" s="10"/>
      <c r="C940" s="79"/>
      <c r="D940" s="16"/>
      <c r="E940" s="16"/>
      <c r="F940" s="16"/>
      <c r="G940" s="16"/>
      <c r="H940" s="16"/>
      <c r="I940" s="10"/>
      <c r="M940" s="17"/>
      <c r="N940" s="17"/>
      <c r="O940" s="11"/>
    </row>
    <row r="941" spans="1:15" ht="24">
      <c r="A941" s="11"/>
      <c r="B941" s="10"/>
      <c r="C941" s="79"/>
      <c r="D941" s="16"/>
      <c r="E941" s="16"/>
      <c r="F941" s="16"/>
      <c r="G941" s="16"/>
      <c r="H941" s="16"/>
      <c r="I941" s="10"/>
      <c r="M941" s="17"/>
      <c r="N941" s="17"/>
      <c r="O941" s="11"/>
    </row>
    <row r="942" spans="1:15" ht="24">
      <c r="A942" s="11"/>
      <c r="B942" s="10"/>
      <c r="C942" s="79"/>
      <c r="D942" s="16"/>
      <c r="E942" s="16"/>
      <c r="F942" s="16"/>
      <c r="G942" s="16"/>
      <c r="H942" s="16"/>
      <c r="I942" s="10"/>
      <c r="M942" s="17"/>
      <c r="N942" s="17"/>
      <c r="O942" s="11"/>
    </row>
    <row r="943" spans="1:15" ht="24">
      <c r="A943" s="11"/>
      <c r="B943" s="10"/>
      <c r="C943" s="79"/>
      <c r="D943" s="16"/>
      <c r="E943" s="16"/>
      <c r="F943" s="16"/>
      <c r="G943" s="16"/>
      <c r="H943" s="16"/>
      <c r="I943" s="10"/>
      <c r="M943" s="17"/>
      <c r="N943" s="17"/>
      <c r="O943" s="11"/>
    </row>
    <row r="944" spans="1:15" ht="24">
      <c r="A944" s="11"/>
      <c r="B944" s="10"/>
      <c r="C944" s="79"/>
      <c r="D944" s="16"/>
      <c r="E944" s="16"/>
      <c r="F944" s="16"/>
      <c r="G944" s="16"/>
      <c r="H944" s="16"/>
      <c r="I944" s="10"/>
      <c r="M944" s="17"/>
      <c r="N944" s="17"/>
      <c r="O944" s="11"/>
    </row>
    <row r="945" spans="1:15" ht="24">
      <c r="A945" s="11"/>
      <c r="B945" s="10"/>
      <c r="C945" s="79"/>
      <c r="D945" s="16"/>
      <c r="E945" s="16"/>
      <c r="F945" s="16"/>
      <c r="G945" s="16"/>
      <c r="H945" s="16"/>
      <c r="I945" s="10"/>
      <c r="M945" s="17"/>
      <c r="N945" s="17"/>
      <c r="O945" s="11"/>
    </row>
    <row r="946" spans="1:15" ht="24">
      <c r="A946" s="11"/>
      <c r="B946" s="10"/>
      <c r="C946" s="79"/>
      <c r="D946" s="16"/>
      <c r="E946" s="16"/>
      <c r="F946" s="16"/>
      <c r="G946" s="16"/>
      <c r="H946" s="16"/>
      <c r="I946" s="10"/>
      <c r="M946" s="17"/>
      <c r="N946" s="17"/>
      <c r="O946" s="11"/>
    </row>
    <row r="947" spans="1:15" ht="24">
      <c r="A947" s="11"/>
      <c r="B947" s="10"/>
      <c r="C947" s="79"/>
      <c r="D947" s="16"/>
      <c r="E947" s="16"/>
      <c r="F947" s="16"/>
      <c r="G947" s="16"/>
      <c r="H947" s="16"/>
      <c r="I947" s="10"/>
      <c r="M947" s="17"/>
      <c r="N947" s="17"/>
      <c r="O947" s="11"/>
    </row>
    <row r="948" spans="1:15" ht="24">
      <c r="A948" s="11"/>
      <c r="B948" s="10"/>
      <c r="C948" s="79"/>
      <c r="D948" s="16"/>
      <c r="E948" s="16"/>
      <c r="F948" s="16"/>
      <c r="G948" s="16"/>
      <c r="H948" s="16"/>
      <c r="I948" s="10"/>
      <c r="M948" s="17"/>
      <c r="N948" s="17"/>
      <c r="O948" s="11"/>
    </row>
    <row r="949" spans="1:15" ht="24">
      <c r="A949" s="11"/>
      <c r="B949" s="10"/>
      <c r="C949" s="79"/>
      <c r="D949" s="16"/>
      <c r="E949" s="16"/>
      <c r="F949" s="16"/>
      <c r="G949" s="16"/>
      <c r="H949" s="16"/>
      <c r="I949" s="10"/>
      <c r="M949" s="17"/>
      <c r="N949" s="17"/>
      <c r="O949" s="11"/>
    </row>
    <row r="950" spans="1:15" ht="24">
      <c r="A950" s="11"/>
      <c r="B950" s="10"/>
      <c r="C950" s="79"/>
      <c r="D950" s="16"/>
      <c r="E950" s="16"/>
      <c r="F950" s="16"/>
      <c r="G950" s="16"/>
      <c r="H950" s="16"/>
      <c r="I950" s="10"/>
      <c r="M950" s="17"/>
      <c r="N950" s="17"/>
      <c r="O950" s="11"/>
    </row>
    <row r="951" spans="1:15" ht="24">
      <c r="A951" s="11"/>
      <c r="B951" s="10"/>
      <c r="C951" s="79"/>
      <c r="D951" s="16"/>
      <c r="E951" s="16"/>
      <c r="F951" s="16"/>
      <c r="G951" s="16"/>
      <c r="H951" s="16"/>
      <c r="I951" s="10"/>
      <c r="M951" s="17"/>
      <c r="N951" s="17"/>
      <c r="O951" s="11"/>
    </row>
    <row r="952" spans="1:15" ht="24">
      <c r="A952" s="11"/>
      <c r="B952" s="10"/>
      <c r="C952" s="79"/>
      <c r="D952" s="16"/>
      <c r="E952" s="16"/>
      <c r="F952" s="16"/>
      <c r="G952" s="16"/>
      <c r="H952" s="16"/>
      <c r="I952" s="10"/>
      <c r="M952" s="17"/>
      <c r="N952" s="17"/>
      <c r="O952" s="11"/>
    </row>
    <row r="953" spans="1:15" ht="24">
      <c r="A953" s="11"/>
      <c r="B953" s="10"/>
      <c r="C953" s="79"/>
      <c r="D953" s="16"/>
      <c r="E953" s="16"/>
      <c r="F953" s="16"/>
      <c r="G953" s="16"/>
      <c r="H953" s="16"/>
      <c r="I953" s="10"/>
      <c r="M953" s="17"/>
      <c r="N953" s="17"/>
      <c r="O953" s="11"/>
    </row>
    <row r="954" spans="1:15" ht="24">
      <c r="A954" s="11"/>
      <c r="B954" s="10"/>
      <c r="C954" s="79"/>
      <c r="D954" s="16"/>
      <c r="E954" s="16"/>
      <c r="F954" s="16"/>
      <c r="G954" s="16"/>
      <c r="H954" s="16"/>
      <c r="I954" s="10"/>
      <c r="M954" s="17"/>
      <c r="N954" s="17"/>
      <c r="O954" s="11"/>
    </row>
    <row r="955" spans="1:15" ht="24">
      <c r="A955" s="11"/>
      <c r="B955" s="10"/>
      <c r="C955" s="79"/>
      <c r="D955" s="16"/>
      <c r="E955" s="16"/>
      <c r="F955" s="16"/>
      <c r="G955" s="16"/>
      <c r="H955" s="16"/>
      <c r="I955" s="10"/>
      <c r="M955" s="17"/>
      <c r="N955" s="17"/>
      <c r="O955" s="11"/>
    </row>
    <row r="956" spans="1:15" ht="24">
      <c r="A956" s="11"/>
      <c r="B956" s="10"/>
      <c r="C956" s="79"/>
      <c r="D956" s="16"/>
      <c r="E956" s="16"/>
      <c r="F956" s="16"/>
      <c r="G956" s="16"/>
      <c r="H956" s="16"/>
      <c r="I956" s="10"/>
      <c r="M956" s="17"/>
      <c r="N956" s="17"/>
      <c r="O956" s="11"/>
    </row>
    <row r="957" spans="1:15" ht="24">
      <c r="A957" s="11"/>
      <c r="B957" s="10"/>
      <c r="C957" s="79"/>
      <c r="D957" s="16"/>
      <c r="E957" s="16"/>
      <c r="F957" s="16"/>
      <c r="G957" s="16"/>
      <c r="H957" s="16"/>
      <c r="I957" s="10"/>
      <c r="M957" s="17"/>
      <c r="N957" s="17"/>
      <c r="O957" s="11"/>
    </row>
    <row r="958" spans="1:15" ht="24">
      <c r="A958" s="11"/>
      <c r="B958" s="10"/>
      <c r="C958" s="79"/>
      <c r="D958" s="16"/>
      <c r="E958" s="16"/>
      <c r="F958" s="16"/>
      <c r="G958" s="16"/>
      <c r="H958" s="16"/>
      <c r="I958" s="10"/>
      <c r="M958" s="17"/>
      <c r="N958" s="17"/>
      <c r="O958" s="11"/>
    </row>
    <row r="959" spans="1:15" ht="24">
      <c r="A959" s="11"/>
      <c r="B959" s="10"/>
      <c r="C959" s="79"/>
      <c r="D959" s="16"/>
      <c r="E959" s="16"/>
      <c r="F959" s="16"/>
      <c r="G959" s="16"/>
      <c r="H959" s="16"/>
      <c r="I959" s="10"/>
      <c r="M959" s="17"/>
      <c r="N959" s="17"/>
      <c r="O959" s="11"/>
    </row>
    <row r="960" spans="1:15" ht="24">
      <c r="A960" s="11"/>
      <c r="B960" s="10"/>
      <c r="C960" s="79"/>
      <c r="D960" s="16"/>
      <c r="E960" s="16"/>
      <c r="F960" s="16"/>
      <c r="G960" s="16"/>
      <c r="H960" s="16"/>
      <c r="I960" s="10"/>
      <c r="M960" s="17"/>
      <c r="N960" s="17"/>
      <c r="O960" s="11"/>
    </row>
    <row r="961" spans="1:15" ht="24">
      <c r="A961" s="11"/>
      <c r="B961" s="10"/>
      <c r="C961" s="79"/>
      <c r="D961" s="16"/>
      <c r="E961" s="16"/>
      <c r="F961" s="16"/>
      <c r="G961" s="16"/>
      <c r="H961" s="16"/>
      <c r="I961" s="10"/>
      <c r="M961" s="17"/>
      <c r="N961" s="17"/>
      <c r="O961" s="11"/>
    </row>
    <row r="962" spans="1:15" ht="24">
      <c r="A962" s="11"/>
      <c r="B962" s="10"/>
      <c r="C962" s="79"/>
      <c r="D962" s="16"/>
      <c r="E962" s="16"/>
      <c r="F962" s="16"/>
      <c r="G962" s="16"/>
      <c r="H962" s="16"/>
      <c r="I962" s="10"/>
      <c r="M962" s="17"/>
      <c r="N962" s="17"/>
      <c r="O962" s="11"/>
    </row>
    <row r="963" spans="1:15" ht="24">
      <c r="A963" s="11"/>
      <c r="B963" s="10"/>
      <c r="C963" s="79"/>
      <c r="D963" s="16"/>
      <c r="E963" s="16"/>
      <c r="F963" s="16"/>
      <c r="G963" s="16"/>
      <c r="H963" s="16"/>
      <c r="I963" s="10"/>
      <c r="M963" s="17"/>
      <c r="N963" s="17"/>
      <c r="O963" s="11"/>
    </row>
    <row r="964" spans="1:15" ht="24">
      <c r="A964" s="11"/>
      <c r="B964" s="10"/>
      <c r="C964" s="79"/>
      <c r="D964" s="16"/>
      <c r="E964" s="16"/>
      <c r="F964" s="16"/>
      <c r="G964" s="16"/>
      <c r="H964" s="16"/>
      <c r="I964" s="10"/>
      <c r="M964" s="17"/>
      <c r="N964" s="17"/>
      <c r="O964" s="11"/>
    </row>
    <row r="965" spans="1:15" ht="24">
      <c r="A965" s="11"/>
      <c r="B965" s="10"/>
      <c r="C965" s="79"/>
      <c r="D965" s="16"/>
      <c r="E965" s="16"/>
      <c r="F965" s="16"/>
      <c r="G965" s="16"/>
      <c r="H965" s="16"/>
      <c r="I965" s="10"/>
      <c r="M965" s="17"/>
      <c r="N965" s="17"/>
      <c r="O965" s="11"/>
    </row>
    <row r="966" spans="1:15" ht="24">
      <c r="A966" s="11"/>
      <c r="B966" s="10"/>
      <c r="C966" s="79"/>
      <c r="D966" s="16"/>
      <c r="E966" s="16"/>
      <c r="F966" s="16"/>
      <c r="G966" s="16"/>
      <c r="H966" s="16"/>
      <c r="I966" s="10"/>
      <c r="M966" s="17"/>
      <c r="N966" s="17"/>
      <c r="O966" s="11"/>
    </row>
    <row r="967" spans="1:15" ht="24">
      <c r="A967" s="11"/>
      <c r="B967" s="10"/>
      <c r="C967" s="79"/>
      <c r="D967" s="16"/>
      <c r="E967" s="16"/>
      <c r="F967" s="16"/>
      <c r="G967" s="16"/>
      <c r="H967" s="16"/>
      <c r="I967" s="10"/>
      <c r="M967" s="17"/>
      <c r="N967" s="17"/>
      <c r="O967" s="11"/>
    </row>
    <row r="968" spans="1:15" ht="24">
      <c r="A968" s="11"/>
      <c r="B968" s="10"/>
      <c r="C968" s="79"/>
      <c r="D968" s="16"/>
      <c r="E968" s="16"/>
      <c r="F968" s="16"/>
      <c r="G968" s="16"/>
      <c r="H968" s="16"/>
      <c r="I968" s="10"/>
      <c r="M968" s="17"/>
      <c r="N968" s="17"/>
      <c r="O968" s="11"/>
    </row>
    <row r="969" spans="1:15" ht="24">
      <c r="A969" s="11"/>
      <c r="B969" s="10"/>
      <c r="C969" s="79"/>
      <c r="D969" s="16"/>
      <c r="E969" s="16"/>
      <c r="F969" s="16"/>
      <c r="G969" s="16"/>
      <c r="H969" s="16"/>
      <c r="I969" s="10"/>
      <c r="M969" s="17"/>
      <c r="N969" s="17"/>
      <c r="O969" s="11"/>
    </row>
    <row r="970" spans="1:15" ht="24">
      <c r="A970" s="11"/>
      <c r="B970" s="10"/>
      <c r="C970" s="79"/>
      <c r="D970" s="16"/>
      <c r="E970" s="16"/>
      <c r="F970" s="16"/>
      <c r="G970" s="16"/>
      <c r="H970" s="16"/>
      <c r="I970" s="10"/>
      <c r="M970" s="17"/>
      <c r="N970" s="17"/>
      <c r="O970" s="11"/>
    </row>
    <row r="971" spans="1:15" ht="24">
      <c r="A971" s="11"/>
      <c r="B971" s="10"/>
      <c r="C971" s="79"/>
      <c r="D971" s="16"/>
      <c r="E971" s="16"/>
      <c r="F971" s="16"/>
      <c r="G971" s="16"/>
      <c r="H971" s="16"/>
      <c r="I971" s="10"/>
      <c r="M971" s="17"/>
      <c r="N971" s="17"/>
      <c r="O971" s="11"/>
    </row>
    <row r="972" spans="1:15" ht="24">
      <c r="A972" s="11"/>
      <c r="B972" s="10"/>
      <c r="C972" s="79"/>
      <c r="D972" s="16"/>
      <c r="E972" s="16"/>
      <c r="F972" s="16"/>
      <c r="G972" s="16"/>
      <c r="H972" s="16"/>
      <c r="I972" s="10"/>
      <c r="M972" s="17"/>
      <c r="N972" s="17"/>
      <c r="O972" s="11"/>
    </row>
    <row r="973" spans="1:15" ht="24">
      <c r="A973" s="11"/>
      <c r="B973" s="10"/>
      <c r="C973" s="79"/>
      <c r="D973" s="16"/>
      <c r="E973" s="16"/>
      <c r="F973" s="16"/>
      <c r="G973" s="16"/>
      <c r="H973" s="16"/>
      <c r="I973" s="10"/>
      <c r="M973" s="17"/>
      <c r="N973" s="17"/>
      <c r="O973" s="11"/>
    </row>
    <row r="974" spans="1:15" ht="24">
      <c r="A974" s="11"/>
      <c r="B974" s="10"/>
      <c r="C974" s="79"/>
      <c r="D974" s="16"/>
      <c r="E974" s="16"/>
      <c r="F974" s="16"/>
      <c r="G974" s="16"/>
      <c r="H974" s="16"/>
      <c r="I974" s="10"/>
      <c r="M974" s="17"/>
      <c r="N974" s="17"/>
      <c r="O974" s="11"/>
    </row>
    <row r="975" spans="1:15" ht="24">
      <c r="A975" s="11"/>
      <c r="B975" s="10"/>
      <c r="C975" s="79"/>
      <c r="D975" s="16"/>
      <c r="E975" s="16"/>
      <c r="F975" s="16"/>
      <c r="G975" s="16"/>
      <c r="H975" s="16"/>
      <c r="I975" s="10"/>
      <c r="M975" s="17"/>
      <c r="N975" s="17"/>
      <c r="O975" s="11"/>
    </row>
    <row r="976" spans="1:15" ht="24">
      <c r="A976" s="11"/>
      <c r="B976" s="10"/>
      <c r="C976" s="79"/>
      <c r="D976" s="16"/>
      <c r="E976" s="16"/>
      <c r="F976" s="16"/>
      <c r="G976" s="16"/>
      <c r="H976" s="16"/>
      <c r="I976" s="10"/>
      <c r="M976" s="17"/>
      <c r="N976" s="17"/>
      <c r="O976" s="11"/>
    </row>
    <row r="977" spans="1:15" ht="24">
      <c r="A977" s="11"/>
      <c r="B977" s="10"/>
      <c r="C977" s="79"/>
      <c r="D977" s="16"/>
      <c r="E977" s="16"/>
      <c r="F977" s="16"/>
      <c r="G977" s="16"/>
      <c r="H977" s="16"/>
      <c r="I977" s="10"/>
      <c r="M977" s="17"/>
      <c r="N977" s="17"/>
      <c r="O977" s="11"/>
    </row>
    <row r="978" spans="1:15" ht="24">
      <c r="A978" s="11"/>
      <c r="B978" s="10"/>
      <c r="C978" s="79"/>
      <c r="D978" s="16"/>
      <c r="E978" s="16"/>
      <c r="F978" s="16"/>
      <c r="G978" s="16"/>
      <c r="H978" s="16"/>
      <c r="I978" s="10"/>
      <c r="M978" s="17"/>
      <c r="N978" s="17"/>
      <c r="O978" s="11"/>
    </row>
    <row r="979" spans="1:15" ht="24">
      <c r="A979" s="11"/>
      <c r="B979" s="10"/>
      <c r="C979" s="79"/>
      <c r="D979" s="16"/>
      <c r="E979" s="16"/>
      <c r="F979" s="16"/>
      <c r="G979" s="16"/>
      <c r="H979" s="16"/>
      <c r="I979" s="10"/>
      <c r="M979" s="17"/>
      <c r="N979" s="17"/>
      <c r="O979" s="11"/>
    </row>
    <row r="980" spans="1:15" ht="24">
      <c r="A980" s="11"/>
      <c r="B980" s="10"/>
      <c r="C980" s="79"/>
      <c r="D980" s="16"/>
      <c r="E980" s="16"/>
      <c r="F980" s="16"/>
      <c r="G980" s="16"/>
      <c r="H980" s="16"/>
      <c r="I980" s="10"/>
      <c r="M980" s="17"/>
      <c r="N980" s="17"/>
      <c r="O980" s="11"/>
    </row>
    <row r="981" spans="1:15" ht="24">
      <c r="A981" s="11"/>
      <c r="B981" s="10"/>
      <c r="C981" s="79"/>
      <c r="D981" s="16"/>
      <c r="E981" s="16"/>
      <c r="F981" s="16"/>
      <c r="G981" s="16"/>
      <c r="H981" s="16"/>
      <c r="I981" s="10"/>
      <c r="M981" s="17"/>
      <c r="N981" s="17"/>
      <c r="O981" s="11"/>
    </row>
    <row r="982" spans="1:15" ht="24">
      <c r="A982" s="11"/>
      <c r="B982" s="10"/>
      <c r="C982" s="79"/>
      <c r="D982" s="16"/>
      <c r="E982" s="16"/>
      <c r="F982" s="16"/>
      <c r="G982" s="16"/>
      <c r="H982" s="16"/>
      <c r="I982" s="10"/>
      <c r="M982" s="17"/>
      <c r="N982" s="17"/>
      <c r="O982" s="11"/>
    </row>
    <row r="983" spans="1:15" ht="24">
      <c r="A983" s="11"/>
      <c r="B983" s="10"/>
      <c r="C983" s="79"/>
      <c r="D983" s="16"/>
      <c r="E983" s="16"/>
      <c r="F983" s="16"/>
      <c r="G983" s="16"/>
      <c r="H983" s="16"/>
      <c r="I983" s="10"/>
      <c r="M983" s="17"/>
      <c r="N983" s="17"/>
      <c r="O983" s="11"/>
    </row>
    <row r="984" spans="1:15" ht="24">
      <c r="A984" s="11"/>
      <c r="B984" s="10"/>
      <c r="C984" s="79"/>
      <c r="D984" s="16"/>
      <c r="E984" s="16"/>
      <c r="F984" s="16"/>
      <c r="G984" s="16"/>
      <c r="H984" s="16"/>
      <c r="I984" s="10"/>
      <c r="M984" s="17"/>
      <c r="N984" s="17"/>
      <c r="O984" s="11"/>
    </row>
    <row r="985" spans="1:15" ht="24">
      <c r="A985" s="11"/>
      <c r="B985" s="10"/>
      <c r="C985" s="79"/>
      <c r="D985" s="16"/>
      <c r="E985" s="16"/>
      <c r="F985" s="16"/>
      <c r="G985" s="16"/>
      <c r="H985" s="16"/>
      <c r="I985" s="10"/>
      <c r="M985" s="17"/>
      <c r="N985" s="17"/>
      <c r="O985" s="11"/>
    </row>
    <row r="986" spans="1:15" ht="24">
      <c r="A986" s="11"/>
      <c r="B986" s="10"/>
      <c r="C986" s="79"/>
      <c r="D986" s="16"/>
      <c r="E986" s="16"/>
      <c r="F986" s="16"/>
      <c r="G986" s="16"/>
      <c r="H986" s="16"/>
      <c r="I986" s="10"/>
      <c r="M986" s="17"/>
      <c r="N986" s="17"/>
      <c r="O986" s="11"/>
    </row>
    <row r="987" spans="1:15" ht="24">
      <c r="A987" s="11"/>
      <c r="B987" s="10"/>
      <c r="C987" s="79"/>
      <c r="D987" s="16"/>
      <c r="E987" s="16"/>
      <c r="F987" s="16"/>
      <c r="G987" s="16"/>
      <c r="H987" s="16"/>
      <c r="I987" s="10"/>
      <c r="M987" s="17"/>
      <c r="N987" s="17"/>
      <c r="O987" s="11"/>
    </row>
    <row r="988" spans="1:15" ht="24">
      <c r="A988" s="11"/>
      <c r="B988" s="10"/>
      <c r="C988" s="79"/>
      <c r="D988" s="16"/>
      <c r="E988" s="16"/>
      <c r="F988" s="16"/>
      <c r="G988" s="16"/>
      <c r="H988" s="16"/>
      <c r="I988" s="10"/>
      <c r="M988" s="17"/>
      <c r="N988" s="17"/>
      <c r="O988" s="11"/>
    </row>
    <row r="989" spans="1:15" ht="24">
      <c r="A989" s="11"/>
      <c r="B989" s="10"/>
      <c r="C989" s="79"/>
      <c r="D989" s="16"/>
      <c r="E989" s="16"/>
      <c r="F989" s="16"/>
      <c r="G989" s="16"/>
      <c r="H989" s="16"/>
      <c r="I989" s="10"/>
      <c r="M989" s="17"/>
      <c r="N989" s="17"/>
      <c r="O989" s="11"/>
    </row>
    <row r="990" spans="13:15" ht="24">
      <c r="M990" s="17"/>
      <c r="N990" s="17"/>
      <c r="O990" s="11"/>
    </row>
    <row r="991" spans="13:15" ht="24">
      <c r="M991" s="17"/>
      <c r="N991" s="17"/>
      <c r="O991" s="11"/>
    </row>
    <row r="992" spans="13:15" ht="24">
      <c r="M992" s="17"/>
      <c r="N992" s="17"/>
      <c r="O992" s="11"/>
    </row>
    <row r="993" spans="13:15" ht="24">
      <c r="M993" s="17"/>
      <c r="N993" s="17"/>
      <c r="O993" s="11"/>
    </row>
    <row r="994" spans="13:15" ht="24">
      <c r="M994" s="17"/>
      <c r="N994" s="17"/>
      <c r="O994" s="11"/>
    </row>
    <row r="995" spans="13:15" ht="24">
      <c r="M995" s="17"/>
      <c r="N995" s="17"/>
      <c r="O995" s="11"/>
    </row>
    <row r="996" spans="13:15" ht="24">
      <c r="M996" s="17"/>
      <c r="N996" s="17"/>
      <c r="O996" s="11"/>
    </row>
    <row r="997" spans="13:15" ht="24">
      <c r="M997" s="17"/>
      <c r="N997" s="17"/>
      <c r="O997" s="11"/>
    </row>
    <row r="998" spans="13:15" ht="24">
      <c r="M998" s="17"/>
      <c r="N998" s="17"/>
      <c r="O998" s="11"/>
    </row>
    <row r="999" spans="13:15" ht="24">
      <c r="M999" s="17"/>
      <c r="N999" s="17"/>
      <c r="O999" s="11"/>
    </row>
    <row r="1000" spans="13:15" ht="24">
      <c r="M1000" s="17"/>
      <c r="N1000" s="17"/>
      <c r="O1000" s="11"/>
    </row>
    <row r="1001" spans="13:15" ht="24">
      <c r="M1001" s="17"/>
      <c r="N1001" s="17"/>
      <c r="O1001" s="11"/>
    </row>
    <row r="1002" spans="13:15" ht="24">
      <c r="M1002" s="17"/>
      <c r="N1002" s="17"/>
      <c r="O1002" s="11"/>
    </row>
    <row r="1003" spans="13:15" ht="24">
      <c r="M1003" s="17"/>
      <c r="N1003" s="17"/>
      <c r="O1003" s="11"/>
    </row>
    <row r="1004" spans="13:15" ht="24">
      <c r="M1004" s="17"/>
      <c r="N1004" s="17"/>
      <c r="O1004" s="11"/>
    </row>
    <row r="1005" spans="13:15" ht="24">
      <c r="M1005" s="17"/>
      <c r="N1005" s="17"/>
      <c r="O1005" s="11"/>
    </row>
    <row r="1006" spans="13:15" ht="24">
      <c r="M1006" s="17"/>
      <c r="N1006" s="17"/>
      <c r="O1006" s="11"/>
    </row>
    <row r="1007" spans="13:15" ht="24">
      <c r="M1007" s="17"/>
      <c r="N1007" s="17"/>
      <c r="O1007" s="11"/>
    </row>
    <row r="1008" spans="13:15" ht="24">
      <c r="M1008" s="17"/>
      <c r="N1008" s="17"/>
      <c r="O1008" s="11"/>
    </row>
    <row r="1009" spans="13:15" ht="24">
      <c r="M1009" s="17"/>
      <c r="N1009" s="17"/>
      <c r="O1009" s="11"/>
    </row>
    <row r="1010" spans="13:15" ht="24">
      <c r="M1010" s="17"/>
      <c r="N1010" s="17"/>
      <c r="O1010" s="11"/>
    </row>
    <row r="1011" spans="13:15" ht="24">
      <c r="M1011" s="17"/>
      <c r="N1011" s="17"/>
      <c r="O1011" s="11"/>
    </row>
    <row r="1012" spans="13:15" ht="24">
      <c r="M1012" s="17"/>
      <c r="N1012" s="17"/>
      <c r="O1012" s="11"/>
    </row>
    <row r="1013" spans="13:15" ht="24">
      <c r="M1013" s="17"/>
      <c r="N1013" s="17"/>
      <c r="O1013" s="11"/>
    </row>
    <row r="1014" spans="13:15" ht="24">
      <c r="M1014" s="17"/>
      <c r="N1014" s="17"/>
      <c r="O1014" s="11"/>
    </row>
    <row r="1015" spans="13:15" ht="24">
      <c r="M1015" s="17"/>
      <c r="N1015" s="17"/>
      <c r="O1015" s="11"/>
    </row>
    <row r="1016" spans="13:15" ht="24">
      <c r="M1016" s="17"/>
      <c r="N1016" s="17"/>
      <c r="O1016" s="11"/>
    </row>
    <row r="1017" spans="13:15" ht="24">
      <c r="M1017" s="17"/>
      <c r="N1017" s="17"/>
      <c r="O1017" s="11"/>
    </row>
    <row r="1018" spans="13:15" ht="24">
      <c r="M1018" s="17"/>
      <c r="N1018" s="17"/>
      <c r="O1018" s="11"/>
    </row>
    <row r="1019" spans="13:15" ht="24">
      <c r="M1019" s="17"/>
      <c r="N1019" s="17"/>
      <c r="O1019" s="11"/>
    </row>
    <row r="1020" spans="13:15" ht="24">
      <c r="M1020" s="17"/>
      <c r="N1020" s="17"/>
      <c r="O1020" s="11"/>
    </row>
    <row r="1021" spans="13:15" ht="24">
      <c r="M1021" s="17"/>
      <c r="N1021" s="17"/>
      <c r="O1021" s="11"/>
    </row>
    <row r="1022" spans="13:15" ht="24">
      <c r="M1022" s="17"/>
      <c r="N1022" s="17"/>
      <c r="O1022" s="11"/>
    </row>
    <row r="1023" spans="13:15" ht="24">
      <c r="M1023" s="17"/>
      <c r="N1023" s="17"/>
      <c r="O1023" s="11"/>
    </row>
    <row r="1024" spans="13:15" ht="24">
      <c r="M1024" s="17"/>
      <c r="N1024" s="17"/>
      <c r="O1024" s="11"/>
    </row>
    <row r="1025" spans="13:15" ht="24">
      <c r="M1025" s="17"/>
      <c r="N1025" s="17"/>
      <c r="O1025" s="11"/>
    </row>
    <row r="1026" spans="13:15" ht="24">
      <c r="M1026" s="17"/>
      <c r="N1026" s="17"/>
      <c r="O1026" s="11"/>
    </row>
    <row r="1027" spans="13:15" ht="24">
      <c r="M1027" s="17"/>
      <c r="N1027" s="17"/>
      <c r="O1027" s="11"/>
    </row>
    <row r="1028" spans="13:15" ht="24">
      <c r="M1028" s="17"/>
      <c r="N1028" s="17"/>
      <c r="O1028" s="11"/>
    </row>
    <row r="1029" spans="13:15" ht="24">
      <c r="M1029" s="17"/>
      <c r="N1029" s="17"/>
      <c r="O1029" s="11"/>
    </row>
    <row r="1030" spans="13:15" ht="24">
      <c r="M1030" s="17"/>
      <c r="N1030" s="17"/>
      <c r="O1030" s="11"/>
    </row>
    <row r="1031" spans="13:15" ht="24">
      <c r="M1031" s="17"/>
      <c r="N1031" s="17"/>
      <c r="O1031" s="11"/>
    </row>
    <row r="1032" spans="13:15" ht="24">
      <c r="M1032" s="17"/>
      <c r="N1032" s="17"/>
      <c r="O1032" s="11"/>
    </row>
    <row r="1033" spans="13:15" ht="24">
      <c r="M1033" s="17"/>
      <c r="N1033" s="17"/>
      <c r="O1033" s="11"/>
    </row>
    <row r="1034" spans="13:15" ht="24">
      <c r="M1034" s="17"/>
      <c r="N1034" s="17"/>
      <c r="O1034" s="11"/>
    </row>
    <row r="1035" spans="13:15" ht="24">
      <c r="M1035" s="17"/>
      <c r="N1035" s="17"/>
      <c r="O1035" s="11"/>
    </row>
    <row r="1036" spans="13:15" ht="24">
      <c r="M1036" s="17"/>
      <c r="N1036" s="17"/>
      <c r="O1036" s="11"/>
    </row>
    <row r="1037" spans="13:15" ht="24">
      <c r="M1037" s="17"/>
      <c r="N1037" s="17"/>
      <c r="O1037" s="11"/>
    </row>
    <row r="1038" spans="13:15" ht="24">
      <c r="M1038" s="17"/>
      <c r="N1038" s="17"/>
      <c r="O1038" s="11"/>
    </row>
    <row r="1039" spans="13:15" ht="24">
      <c r="M1039" s="17"/>
      <c r="N1039" s="17"/>
      <c r="O1039" s="11"/>
    </row>
    <row r="1040" spans="13:15" ht="24">
      <c r="M1040" s="17"/>
      <c r="N1040" s="17"/>
      <c r="O1040" s="11"/>
    </row>
    <row r="1041" spans="13:15" ht="24">
      <c r="M1041" s="17"/>
      <c r="N1041" s="17"/>
      <c r="O1041" s="11"/>
    </row>
    <row r="1042" spans="13:15" ht="24">
      <c r="M1042" s="17"/>
      <c r="N1042" s="17"/>
      <c r="O1042" s="11"/>
    </row>
    <row r="1043" spans="13:15" ht="24">
      <c r="M1043" s="17"/>
      <c r="N1043" s="17"/>
      <c r="O1043" s="11"/>
    </row>
    <row r="1044" spans="13:15" ht="24">
      <c r="M1044" s="17"/>
      <c r="N1044" s="17"/>
      <c r="O1044" s="11"/>
    </row>
    <row r="1045" spans="13:15" ht="24">
      <c r="M1045" s="17"/>
      <c r="N1045" s="17"/>
      <c r="O1045" s="11"/>
    </row>
    <row r="1046" spans="13:15" ht="24">
      <c r="M1046" s="17"/>
      <c r="N1046" s="17"/>
      <c r="O1046" s="11"/>
    </row>
    <row r="1047" spans="13:15" ht="24">
      <c r="M1047" s="17"/>
      <c r="N1047" s="17"/>
      <c r="O1047" s="11"/>
    </row>
    <row r="1048" spans="13:15" ht="24">
      <c r="M1048" s="17"/>
      <c r="N1048" s="17"/>
      <c r="O1048" s="11"/>
    </row>
    <row r="1049" spans="13:15" ht="24">
      <c r="M1049" s="17"/>
      <c r="N1049" s="17"/>
      <c r="O1049" s="11"/>
    </row>
    <row r="1050" spans="13:15" ht="24">
      <c r="M1050" s="17"/>
      <c r="N1050" s="17"/>
      <c r="O1050" s="11"/>
    </row>
    <row r="1051" spans="13:15" ht="24">
      <c r="M1051" s="17"/>
      <c r="N1051" s="17"/>
      <c r="O1051" s="11"/>
    </row>
    <row r="1052" spans="13:15" ht="24">
      <c r="M1052" s="17"/>
      <c r="N1052" s="17"/>
      <c r="O1052" s="11"/>
    </row>
    <row r="1053" spans="13:15" ht="24">
      <c r="M1053" s="17"/>
      <c r="N1053" s="17"/>
      <c r="O1053" s="11"/>
    </row>
    <row r="1054" spans="13:15" ht="24">
      <c r="M1054" s="17"/>
      <c r="N1054" s="17"/>
      <c r="O1054" s="11"/>
    </row>
    <row r="1055" spans="13:15" ht="24">
      <c r="M1055" s="17"/>
      <c r="N1055" s="17"/>
      <c r="O1055" s="11"/>
    </row>
    <row r="1056" spans="13:15" ht="24">
      <c r="M1056" s="17"/>
      <c r="N1056" s="17"/>
      <c r="O1056" s="11"/>
    </row>
    <row r="1057" spans="13:15" ht="24">
      <c r="M1057" s="17"/>
      <c r="N1057" s="17"/>
      <c r="O1057" s="11"/>
    </row>
    <row r="1058" spans="13:15" ht="24">
      <c r="M1058" s="17"/>
      <c r="N1058" s="17"/>
      <c r="O1058" s="11"/>
    </row>
    <row r="1059" spans="13:15" ht="24">
      <c r="M1059" s="17"/>
      <c r="N1059" s="17"/>
      <c r="O1059" s="11"/>
    </row>
    <row r="1060" spans="13:15" ht="24">
      <c r="M1060" s="17"/>
      <c r="N1060" s="17"/>
      <c r="O1060" s="11"/>
    </row>
    <row r="1061" spans="13:15" ht="24">
      <c r="M1061" s="17"/>
      <c r="N1061" s="17"/>
      <c r="O1061" s="11"/>
    </row>
    <row r="1062" spans="13:15" ht="24">
      <c r="M1062" s="17"/>
      <c r="N1062" s="17"/>
      <c r="O1062" s="11"/>
    </row>
    <row r="1063" spans="13:15" ht="24">
      <c r="M1063" s="17"/>
      <c r="N1063" s="17"/>
      <c r="O1063" s="11"/>
    </row>
    <row r="1064" spans="13:15" ht="24">
      <c r="M1064" s="17"/>
      <c r="N1064" s="17"/>
      <c r="O1064" s="11"/>
    </row>
    <row r="1065" spans="13:15" ht="24">
      <c r="M1065" s="17"/>
      <c r="N1065" s="17"/>
      <c r="O1065" s="11"/>
    </row>
    <row r="1066" spans="13:15" ht="24">
      <c r="M1066" s="17"/>
      <c r="N1066" s="17"/>
      <c r="O1066" s="11"/>
    </row>
    <row r="1067" spans="13:15" ht="24">
      <c r="M1067" s="17"/>
      <c r="N1067" s="17"/>
      <c r="O1067" s="11"/>
    </row>
    <row r="1068" spans="13:15" ht="24">
      <c r="M1068" s="17"/>
      <c r="N1068" s="17"/>
      <c r="O1068" s="11"/>
    </row>
    <row r="1069" spans="13:15" ht="24">
      <c r="M1069" s="17"/>
      <c r="N1069" s="17"/>
      <c r="O1069" s="11"/>
    </row>
    <row r="1070" spans="13:15" ht="24">
      <c r="M1070" s="17"/>
      <c r="N1070" s="17"/>
      <c r="O1070" s="11"/>
    </row>
    <row r="1071" spans="13:15" ht="24">
      <c r="M1071" s="17"/>
      <c r="N1071" s="17"/>
      <c r="O1071" s="11"/>
    </row>
    <row r="1072" spans="13:15" ht="24">
      <c r="M1072" s="17"/>
      <c r="N1072" s="17"/>
      <c r="O1072" s="11"/>
    </row>
    <row r="1073" spans="13:15" ht="24">
      <c r="M1073" s="17"/>
      <c r="N1073" s="17"/>
      <c r="O1073" s="11"/>
    </row>
    <row r="1074" spans="13:15" ht="24">
      <c r="M1074" s="17"/>
      <c r="N1074" s="17"/>
      <c r="O1074" s="11"/>
    </row>
    <row r="1075" spans="13:15" ht="24">
      <c r="M1075" s="17"/>
      <c r="N1075" s="17"/>
      <c r="O1075" s="11"/>
    </row>
    <row r="1076" spans="13:15" ht="24">
      <c r="M1076" s="17"/>
      <c r="N1076" s="17"/>
      <c r="O1076" s="11"/>
    </row>
    <row r="1077" spans="13:15" ht="24">
      <c r="M1077" s="17"/>
      <c r="N1077" s="17"/>
      <c r="O1077" s="11"/>
    </row>
    <row r="1078" spans="13:15" ht="24">
      <c r="M1078" s="17"/>
      <c r="N1078" s="17"/>
      <c r="O1078" s="11"/>
    </row>
    <row r="1079" spans="13:15" ht="24">
      <c r="M1079" s="17"/>
      <c r="N1079" s="17"/>
      <c r="O1079" s="11"/>
    </row>
    <row r="1080" spans="13:15" ht="24">
      <c r="M1080" s="17"/>
      <c r="N1080" s="17"/>
      <c r="O1080" s="11"/>
    </row>
    <row r="1081" spans="13:15" ht="24">
      <c r="M1081" s="17"/>
      <c r="N1081" s="17"/>
      <c r="O1081" s="11"/>
    </row>
    <row r="1082" spans="13:15" ht="24">
      <c r="M1082" s="17"/>
      <c r="N1082" s="17"/>
      <c r="O1082" s="11"/>
    </row>
    <row r="1083" spans="13:15" ht="24">
      <c r="M1083" s="17"/>
      <c r="N1083" s="17"/>
      <c r="O1083" s="11"/>
    </row>
    <row r="1084" spans="13:15" ht="24">
      <c r="M1084" s="17"/>
      <c r="N1084" s="17"/>
      <c r="O1084" s="11"/>
    </row>
    <row r="1085" spans="13:15" ht="24">
      <c r="M1085" s="17"/>
      <c r="N1085" s="17"/>
      <c r="O1085" s="11"/>
    </row>
    <row r="1086" spans="13:15" ht="24">
      <c r="M1086" s="17"/>
      <c r="N1086" s="17"/>
      <c r="O1086" s="11"/>
    </row>
    <row r="1087" spans="13:15" ht="24">
      <c r="M1087" s="17"/>
      <c r="N1087" s="17"/>
      <c r="O1087" s="11"/>
    </row>
    <row r="1088" spans="13:15" ht="24">
      <c r="M1088" s="17"/>
      <c r="N1088" s="17"/>
      <c r="O1088" s="11"/>
    </row>
    <row r="1089" spans="13:15" ht="24">
      <c r="M1089" s="17"/>
      <c r="N1089" s="17"/>
      <c r="O1089" s="11"/>
    </row>
    <row r="1090" spans="13:15" ht="24">
      <c r="M1090" s="17"/>
      <c r="N1090" s="17"/>
      <c r="O1090" s="11"/>
    </row>
    <row r="1091" spans="13:15" ht="24">
      <c r="M1091" s="17"/>
      <c r="N1091" s="17"/>
      <c r="O1091" s="11"/>
    </row>
    <row r="1092" spans="13:15" ht="24">
      <c r="M1092" s="17"/>
      <c r="N1092" s="17"/>
      <c r="O1092" s="11"/>
    </row>
    <row r="1093" spans="13:15" ht="24">
      <c r="M1093" s="17"/>
      <c r="N1093" s="17"/>
      <c r="O1093" s="11"/>
    </row>
    <row r="1094" spans="13:15" ht="24">
      <c r="M1094" s="17"/>
      <c r="N1094" s="17"/>
      <c r="O1094" s="11"/>
    </row>
    <row r="1095" spans="13:15" ht="24">
      <c r="M1095" s="17"/>
      <c r="N1095" s="17"/>
      <c r="O1095" s="11"/>
    </row>
    <row r="1096" spans="13:15" ht="24">
      <c r="M1096" s="17"/>
      <c r="N1096" s="17"/>
      <c r="O1096" s="11"/>
    </row>
    <row r="1097" spans="13:15" ht="24">
      <c r="M1097" s="17"/>
      <c r="N1097" s="17"/>
      <c r="O1097" s="11"/>
    </row>
    <row r="1098" spans="13:15" ht="24">
      <c r="M1098" s="17"/>
      <c r="N1098" s="17"/>
      <c r="O1098" s="11"/>
    </row>
    <row r="1099" spans="13:15" ht="24">
      <c r="M1099" s="17"/>
      <c r="N1099" s="17"/>
      <c r="O1099" s="11"/>
    </row>
    <row r="1100" spans="13:15" ht="24">
      <c r="M1100" s="17"/>
      <c r="N1100" s="17"/>
      <c r="O1100" s="11"/>
    </row>
    <row r="1101" spans="13:15" ht="24">
      <c r="M1101" s="17"/>
      <c r="N1101" s="17"/>
      <c r="O1101" s="11"/>
    </row>
    <row r="1102" spans="13:15" ht="24">
      <c r="M1102" s="17"/>
      <c r="N1102" s="17"/>
      <c r="O1102" s="11"/>
    </row>
    <row r="1103" spans="13:15" ht="24">
      <c r="M1103" s="17"/>
      <c r="N1103" s="17"/>
      <c r="O1103" s="11"/>
    </row>
    <row r="1104" spans="13:15" ht="24">
      <c r="M1104" s="17"/>
      <c r="N1104" s="17"/>
      <c r="O1104" s="11"/>
    </row>
    <row r="1105" spans="13:15" ht="24">
      <c r="M1105" s="17"/>
      <c r="N1105" s="17"/>
      <c r="O1105" s="11"/>
    </row>
    <row r="1106" spans="13:15" ht="24">
      <c r="M1106" s="17"/>
      <c r="N1106" s="17"/>
      <c r="O1106" s="11"/>
    </row>
    <row r="1107" spans="13:15" ht="24">
      <c r="M1107" s="17"/>
      <c r="N1107" s="17"/>
      <c r="O1107" s="11"/>
    </row>
    <row r="1108" spans="13:15" ht="24">
      <c r="M1108" s="17"/>
      <c r="N1108" s="17"/>
      <c r="O1108" s="11"/>
    </row>
    <row r="1109" spans="13:15" ht="24">
      <c r="M1109" s="17"/>
      <c r="N1109" s="17"/>
      <c r="O1109" s="11"/>
    </row>
    <row r="1110" spans="13:15" ht="24">
      <c r="M1110" s="17"/>
      <c r="N1110" s="17"/>
      <c r="O1110" s="11"/>
    </row>
    <row r="1111" spans="13:15" ht="24">
      <c r="M1111" s="17"/>
      <c r="N1111" s="17"/>
      <c r="O1111" s="11"/>
    </row>
    <row r="1112" spans="13:15" ht="24">
      <c r="M1112" s="17"/>
      <c r="N1112" s="17"/>
      <c r="O1112" s="11"/>
    </row>
    <row r="1113" spans="13:15" ht="24">
      <c r="M1113" s="17"/>
      <c r="N1113" s="17"/>
      <c r="O1113" s="11"/>
    </row>
    <row r="1114" spans="13:15" ht="24">
      <c r="M1114" s="17"/>
      <c r="N1114" s="17"/>
      <c r="O1114" s="11"/>
    </row>
    <row r="1115" spans="13:15" ht="24">
      <c r="M1115" s="17"/>
      <c r="N1115" s="17"/>
      <c r="O1115" s="11"/>
    </row>
    <row r="1116" spans="13:15" ht="24">
      <c r="M1116" s="17"/>
      <c r="N1116" s="17"/>
      <c r="O1116" s="11"/>
    </row>
    <row r="1117" spans="13:15" ht="24">
      <c r="M1117" s="17"/>
      <c r="N1117" s="17"/>
      <c r="O1117" s="11"/>
    </row>
    <row r="1118" spans="13:15" ht="24">
      <c r="M1118" s="17"/>
      <c r="N1118" s="17"/>
      <c r="O1118" s="11"/>
    </row>
    <row r="1119" spans="13:15" ht="24">
      <c r="M1119" s="17"/>
      <c r="N1119" s="17"/>
      <c r="O1119" s="11"/>
    </row>
    <row r="1120" spans="13:15" ht="24">
      <c r="M1120" s="17"/>
      <c r="N1120" s="17"/>
      <c r="O1120" s="11"/>
    </row>
    <row r="1121" spans="13:15" ht="24">
      <c r="M1121" s="17"/>
      <c r="N1121" s="17"/>
      <c r="O1121" s="11"/>
    </row>
    <row r="1122" spans="13:15" ht="24">
      <c r="M1122" s="17"/>
      <c r="N1122" s="17"/>
      <c r="O1122" s="11"/>
    </row>
    <row r="1123" spans="13:15" ht="24">
      <c r="M1123" s="17"/>
      <c r="N1123" s="17"/>
      <c r="O1123" s="11"/>
    </row>
    <row r="1124" spans="13:15" ht="24">
      <c r="M1124" s="17"/>
      <c r="N1124" s="17"/>
      <c r="O1124" s="11"/>
    </row>
    <row r="1125" spans="13:15" ht="24">
      <c r="M1125" s="17"/>
      <c r="N1125" s="17"/>
      <c r="O1125" s="11"/>
    </row>
    <row r="1126" spans="13:15" ht="24">
      <c r="M1126" s="17"/>
      <c r="N1126" s="17"/>
      <c r="O1126" s="11"/>
    </row>
    <row r="1127" spans="13:15" ht="24">
      <c r="M1127" s="17"/>
      <c r="N1127" s="17"/>
      <c r="O1127" s="11"/>
    </row>
    <row r="1128" spans="13:15" ht="24">
      <c r="M1128" s="17"/>
      <c r="N1128" s="17"/>
      <c r="O1128" s="11"/>
    </row>
    <row r="1129" spans="13:15" ht="24">
      <c r="M1129" s="17"/>
      <c r="N1129" s="17"/>
      <c r="O1129" s="11"/>
    </row>
    <row r="1130" spans="13:15" ht="24">
      <c r="M1130" s="17"/>
      <c r="N1130" s="17"/>
      <c r="O1130" s="11"/>
    </row>
    <row r="1131" spans="13:15" ht="24">
      <c r="M1131" s="17"/>
      <c r="N1131" s="17"/>
      <c r="O1131" s="11"/>
    </row>
    <row r="1132" spans="13:15" ht="24">
      <c r="M1132" s="17"/>
      <c r="N1132" s="17"/>
      <c r="O1132" s="11"/>
    </row>
    <row r="1133" spans="13:15" ht="24">
      <c r="M1133" s="17"/>
      <c r="N1133" s="17"/>
      <c r="O1133" s="11"/>
    </row>
    <row r="1134" spans="13:15" ht="24">
      <c r="M1134" s="17"/>
      <c r="N1134" s="17"/>
      <c r="O1134" s="11"/>
    </row>
    <row r="1135" spans="13:15" ht="24">
      <c r="M1135" s="17"/>
      <c r="N1135" s="17"/>
      <c r="O1135" s="11"/>
    </row>
    <row r="1136" spans="13:15" ht="24">
      <c r="M1136" s="17"/>
      <c r="N1136" s="17"/>
      <c r="O1136" s="11"/>
    </row>
    <row r="1137" spans="13:15" ht="24">
      <c r="M1137" s="17"/>
      <c r="N1137" s="17"/>
      <c r="O1137" s="11"/>
    </row>
    <row r="1138" spans="13:15" ht="24">
      <c r="M1138" s="17"/>
      <c r="N1138" s="17"/>
      <c r="O1138" s="11"/>
    </row>
    <row r="1139" spans="13:15" ht="24">
      <c r="M1139" s="17"/>
      <c r="N1139" s="17"/>
      <c r="O1139" s="11"/>
    </row>
    <row r="1140" spans="13:15" ht="24">
      <c r="M1140" s="17"/>
      <c r="N1140" s="17"/>
      <c r="O1140" s="11"/>
    </row>
    <row r="1141" spans="13:15" ht="24">
      <c r="M1141" s="17"/>
      <c r="N1141" s="17"/>
      <c r="O1141" s="11"/>
    </row>
    <row r="1142" spans="13:15" ht="24">
      <c r="M1142" s="17"/>
      <c r="N1142" s="17"/>
      <c r="O1142" s="11"/>
    </row>
    <row r="1143" spans="13:15" ht="24">
      <c r="M1143" s="17"/>
      <c r="N1143" s="17"/>
      <c r="O1143" s="11"/>
    </row>
    <row r="1144" spans="13:15" ht="24">
      <c r="M1144" s="17"/>
      <c r="N1144" s="17"/>
      <c r="O1144" s="11"/>
    </row>
    <row r="1145" spans="13:15" ht="24">
      <c r="M1145" s="17"/>
      <c r="N1145" s="17"/>
      <c r="O1145" s="11"/>
    </row>
    <row r="1146" spans="13:15" ht="24">
      <c r="M1146" s="17"/>
      <c r="N1146" s="17"/>
      <c r="O1146" s="11"/>
    </row>
    <row r="1147" spans="13:15" ht="24">
      <c r="M1147" s="17"/>
      <c r="N1147" s="17"/>
      <c r="O1147" s="11"/>
    </row>
    <row r="1148" spans="13:15" ht="24">
      <c r="M1148" s="17"/>
      <c r="N1148" s="17"/>
      <c r="O1148" s="11"/>
    </row>
    <row r="1149" spans="13:15" ht="24">
      <c r="M1149" s="17"/>
      <c r="N1149" s="17"/>
      <c r="O1149" s="11"/>
    </row>
    <row r="1150" spans="13:15" ht="24">
      <c r="M1150" s="17"/>
      <c r="N1150" s="17"/>
      <c r="O1150" s="11"/>
    </row>
    <row r="1151" spans="13:15" ht="24">
      <c r="M1151" s="17"/>
      <c r="N1151" s="17"/>
      <c r="O1151" s="11"/>
    </row>
    <row r="1152" spans="13:15" ht="24">
      <c r="M1152" s="17"/>
      <c r="N1152" s="17"/>
      <c r="O1152" s="11"/>
    </row>
    <row r="1153" spans="13:15" ht="24">
      <c r="M1153" s="17"/>
      <c r="N1153" s="17"/>
      <c r="O1153" s="11"/>
    </row>
    <row r="1154" spans="13:15" ht="24">
      <c r="M1154" s="17"/>
      <c r="N1154" s="17"/>
      <c r="O1154" s="11"/>
    </row>
    <row r="1155" spans="13:15" ht="24">
      <c r="M1155" s="17"/>
      <c r="N1155" s="17"/>
      <c r="O1155" s="11"/>
    </row>
    <row r="1156" spans="13:15" ht="24">
      <c r="M1156" s="17"/>
      <c r="N1156" s="17"/>
      <c r="O1156" s="11"/>
    </row>
    <row r="1157" spans="13:15" ht="24">
      <c r="M1157" s="17"/>
      <c r="N1157" s="17"/>
      <c r="O1157" s="11"/>
    </row>
    <row r="1158" spans="13:15" ht="24">
      <c r="M1158" s="17"/>
      <c r="N1158" s="17"/>
      <c r="O1158" s="11"/>
    </row>
    <row r="1159" spans="13:15" ht="24">
      <c r="M1159" s="17"/>
      <c r="N1159" s="17"/>
      <c r="O1159" s="11"/>
    </row>
    <row r="1160" spans="13:15" ht="24">
      <c r="M1160" s="17"/>
      <c r="N1160" s="17"/>
      <c r="O1160" s="11"/>
    </row>
    <row r="1161" spans="13:15" ht="24">
      <c r="M1161" s="17"/>
      <c r="N1161" s="17"/>
      <c r="O1161" s="11"/>
    </row>
    <row r="1162" spans="13:15" ht="24">
      <c r="M1162" s="17"/>
      <c r="N1162" s="17"/>
      <c r="O1162" s="11"/>
    </row>
    <row r="1163" spans="13:15" ht="24">
      <c r="M1163" s="17"/>
      <c r="N1163" s="17"/>
      <c r="O1163" s="11"/>
    </row>
    <row r="1164" spans="13:15" ht="24">
      <c r="M1164" s="17"/>
      <c r="N1164" s="17"/>
      <c r="O1164" s="11"/>
    </row>
    <row r="1165" spans="13:15" ht="24">
      <c r="M1165" s="17"/>
      <c r="N1165" s="17"/>
      <c r="O1165" s="11"/>
    </row>
    <row r="1166" spans="13:15" ht="24">
      <c r="M1166" s="17"/>
      <c r="N1166" s="17"/>
      <c r="O1166" s="11"/>
    </row>
    <row r="1167" spans="13:15" ht="24">
      <c r="M1167" s="17"/>
      <c r="N1167" s="17"/>
      <c r="O1167" s="11"/>
    </row>
    <row r="1168" spans="13:15" ht="24">
      <c r="M1168" s="17"/>
      <c r="N1168" s="17"/>
      <c r="O1168" s="11"/>
    </row>
    <row r="1169" spans="13:15" ht="24">
      <c r="M1169" s="17"/>
      <c r="N1169" s="17"/>
      <c r="O1169" s="11"/>
    </row>
    <row r="1170" spans="13:15" ht="24">
      <c r="M1170" s="17"/>
      <c r="N1170" s="17"/>
      <c r="O1170" s="11"/>
    </row>
    <row r="1171" spans="13:15" ht="24">
      <c r="M1171" s="17"/>
      <c r="N1171" s="17"/>
      <c r="O1171" s="11"/>
    </row>
    <row r="1172" spans="13:15" ht="24">
      <c r="M1172" s="17"/>
      <c r="N1172" s="17"/>
      <c r="O1172" s="11"/>
    </row>
    <row r="1173" spans="13:15" ht="24">
      <c r="M1173" s="17"/>
      <c r="N1173" s="17"/>
      <c r="O1173" s="11"/>
    </row>
    <row r="1174" spans="13:15" ht="24">
      <c r="M1174" s="17"/>
      <c r="N1174" s="17"/>
      <c r="O1174" s="11"/>
    </row>
    <row r="1175" spans="13:15" ht="24">
      <c r="M1175" s="17"/>
      <c r="N1175" s="17"/>
      <c r="O1175" s="11"/>
    </row>
    <row r="1176" spans="13:15" ht="24">
      <c r="M1176" s="17"/>
      <c r="N1176" s="17"/>
      <c r="O1176" s="11"/>
    </row>
    <row r="1177" spans="13:15" ht="24">
      <c r="M1177" s="17"/>
      <c r="N1177" s="17"/>
      <c r="O1177" s="11"/>
    </row>
    <row r="1178" spans="13:15" ht="24">
      <c r="M1178" s="17"/>
      <c r="N1178" s="17"/>
      <c r="O1178" s="11"/>
    </row>
    <row r="1179" spans="13:15" ht="24">
      <c r="M1179" s="17"/>
      <c r="N1179" s="17"/>
      <c r="O1179" s="11"/>
    </row>
    <row r="1180" spans="13:15" ht="24">
      <c r="M1180" s="17"/>
      <c r="N1180" s="17"/>
      <c r="O1180" s="11"/>
    </row>
    <row r="1181" spans="13:15" ht="24">
      <c r="M1181" s="17"/>
      <c r="N1181" s="17"/>
      <c r="O1181" s="11"/>
    </row>
    <row r="1182" spans="13:15" ht="24">
      <c r="M1182" s="17"/>
      <c r="N1182" s="17"/>
      <c r="O1182" s="11"/>
    </row>
    <row r="1183" spans="13:15" ht="24">
      <c r="M1183" s="17"/>
      <c r="N1183" s="17"/>
      <c r="O1183" s="11"/>
    </row>
    <row r="1184" spans="13:15" ht="24">
      <c r="M1184" s="17"/>
      <c r="N1184" s="17"/>
      <c r="O1184" s="11"/>
    </row>
    <row r="1185" spans="13:15" ht="24">
      <c r="M1185" s="17"/>
      <c r="N1185" s="17"/>
      <c r="O1185" s="11"/>
    </row>
    <row r="1186" spans="13:15" ht="24">
      <c r="M1186" s="17"/>
      <c r="N1186" s="17"/>
      <c r="O1186" s="11"/>
    </row>
    <row r="1187" spans="13:15" ht="24">
      <c r="M1187" s="17"/>
      <c r="N1187" s="17"/>
      <c r="O1187" s="11"/>
    </row>
    <row r="1188" spans="13:15" ht="24">
      <c r="M1188" s="17"/>
      <c r="N1188" s="17"/>
      <c r="O1188" s="11"/>
    </row>
    <row r="1189" spans="13:15" ht="24">
      <c r="M1189" s="17"/>
      <c r="N1189" s="17"/>
      <c r="O1189" s="11"/>
    </row>
    <row r="1190" spans="13:15" ht="24">
      <c r="M1190" s="17"/>
      <c r="N1190" s="17"/>
      <c r="O1190" s="11"/>
    </row>
    <row r="1191" spans="13:15" ht="24">
      <c r="M1191" s="17"/>
      <c r="N1191" s="17"/>
      <c r="O1191" s="11"/>
    </row>
    <row r="1192" spans="13:15" ht="24">
      <c r="M1192" s="17"/>
      <c r="N1192" s="17"/>
      <c r="O1192" s="11"/>
    </row>
    <row r="1193" spans="13:15" ht="24">
      <c r="M1193" s="17"/>
      <c r="N1193" s="17"/>
      <c r="O1193" s="11"/>
    </row>
    <row r="1194" spans="13:15" ht="24">
      <c r="M1194" s="17"/>
      <c r="N1194" s="17"/>
      <c r="O1194" s="11"/>
    </row>
    <row r="1195" spans="13:15" ht="24">
      <c r="M1195" s="17"/>
      <c r="N1195" s="17"/>
      <c r="O1195" s="11"/>
    </row>
    <row r="1196" spans="13:15" ht="24">
      <c r="M1196" s="17"/>
      <c r="N1196" s="17"/>
      <c r="O1196" s="11"/>
    </row>
    <row r="1197" spans="13:15" ht="24">
      <c r="M1197" s="17"/>
      <c r="N1197" s="17"/>
      <c r="O1197" s="11"/>
    </row>
    <row r="1198" spans="13:15" ht="24">
      <c r="M1198" s="17"/>
      <c r="N1198" s="17"/>
      <c r="O1198" s="11"/>
    </row>
    <row r="1199" spans="13:15" ht="24">
      <c r="M1199" s="17"/>
      <c r="N1199" s="17"/>
      <c r="O1199" s="11"/>
    </row>
    <row r="1200" spans="13:15" ht="24">
      <c r="M1200" s="17"/>
      <c r="N1200" s="17"/>
      <c r="O1200" s="11"/>
    </row>
    <row r="1201" spans="13:15" ht="24">
      <c r="M1201" s="17"/>
      <c r="N1201" s="17"/>
      <c r="O1201" s="11"/>
    </row>
    <row r="1202" spans="13:15" ht="24">
      <c r="M1202" s="17"/>
      <c r="N1202" s="17"/>
      <c r="O1202" s="11"/>
    </row>
    <row r="1203" spans="13:15" ht="24">
      <c r="M1203" s="17"/>
      <c r="N1203" s="17"/>
      <c r="O1203" s="11"/>
    </row>
    <row r="1204" spans="13:15" ht="24">
      <c r="M1204" s="17"/>
      <c r="N1204" s="17"/>
      <c r="O1204" s="11"/>
    </row>
    <row r="1205" spans="13:15" ht="24">
      <c r="M1205" s="17"/>
      <c r="N1205" s="17"/>
      <c r="O1205" s="11"/>
    </row>
    <row r="1206" spans="13:15" ht="24">
      <c r="M1206" s="17"/>
      <c r="N1206" s="17"/>
      <c r="O1206" s="11"/>
    </row>
    <row r="1207" spans="13:15" ht="24">
      <c r="M1207" s="17"/>
      <c r="N1207" s="17"/>
      <c r="O1207" s="11"/>
    </row>
    <row r="1208" spans="13:15" ht="24">
      <c r="M1208" s="17"/>
      <c r="N1208" s="17"/>
      <c r="O1208" s="11"/>
    </row>
    <row r="1209" spans="13:15" ht="24">
      <c r="M1209" s="17"/>
      <c r="N1209" s="17"/>
      <c r="O1209" s="11"/>
    </row>
    <row r="1210" spans="13:15" ht="24">
      <c r="M1210" s="17"/>
      <c r="N1210" s="17"/>
      <c r="O1210" s="11"/>
    </row>
    <row r="1211" spans="13:15" ht="24">
      <c r="M1211" s="17"/>
      <c r="N1211" s="17"/>
      <c r="O1211" s="11"/>
    </row>
    <row r="1212" spans="13:15" ht="24">
      <c r="M1212" s="17"/>
      <c r="N1212" s="17"/>
      <c r="O1212" s="11"/>
    </row>
    <row r="1213" spans="13:15" ht="24">
      <c r="M1213" s="17"/>
      <c r="N1213" s="17"/>
      <c r="O1213" s="11"/>
    </row>
    <row r="1214" spans="13:15" ht="24">
      <c r="M1214" s="17"/>
      <c r="N1214" s="17"/>
      <c r="O1214" s="11"/>
    </row>
    <row r="1215" spans="13:15" ht="24">
      <c r="M1215" s="17"/>
      <c r="N1215" s="17"/>
      <c r="O1215" s="11"/>
    </row>
    <row r="1216" spans="13:15" ht="24">
      <c r="M1216" s="17"/>
      <c r="N1216" s="17"/>
      <c r="O1216" s="11"/>
    </row>
    <row r="1217" spans="13:15" ht="24">
      <c r="M1217" s="17"/>
      <c r="N1217" s="17"/>
      <c r="O1217" s="11"/>
    </row>
    <row r="1218" spans="13:15" ht="24">
      <c r="M1218" s="17"/>
      <c r="N1218" s="17"/>
      <c r="O1218" s="11"/>
    </row>
    <row r="1219" spans="13:15" ht="24">
      <c r="M1219" s="17"/>
      <c r="N1219" s="17"/>
      <c r="O1219" s="11"/>
    </row>
    <row r="1220" spans="13:15" ht="24">
      <c r="M1220" s="17"/>
      <c r="N1220" s="17"/>
      <c r="O1220" s="11"/>
    </row>
    <row r="1221" spans="13:15" ht="24">
      <c r="M1221" s="17"/>
      <c r="N1221" s="17"/>
      <c r="O1221" s="11"/>
    </row>
    <row r="1222" spans="13:15" ht="24">
      <c r="M1222" s="17"/>
      <c r="N1222" s="17"/>
      <c r="O1222" s="11"/>
    </row>
    <row r="1223" spans="13:15" ht="24">
      <c r="M1223" s="17"/>
      <c r="N1223" s="17"/>
      <c r="O1223" s="11"/>
    </row>
    <row r="1224" spans="13:15" ht="24">
      <c r="M1224" s="17"/>
      <c r="N1224" s="17"/>
      <c r="O1224" s="11"/>
    </row>
    <row r="1225" spans="13:15" ht="24">
      <c r="M1225" s="17"/>
      <c r="N1225" s="17"/>
      <c r="O1225" s="11"/>
    </row>
    <row r="1226" spans="13:15" ht="24">
      <c r="M1226" s="17"/>
      <c r="N1226" s="17"/>
      <c r="O1226" s="11"/>
    </row>
    <row r="1227" spans="13:15" ht="24">
      <c r="M1227" s="17"/>
      <c r="N1227" s="17"/>
      <c r="O1227" s="11"/>
    </row>
    <row r="1228" spans="13:15" ht="24">
      <c r="M1228" s="17"/>
      <c r="N1228" s="17"/>
      <c r="O1228" s="11"/>
    </row>
    <row r="1229" spans="13:15" ht="24">
      <c r="M1229" s="17"/>
      <c r="N1229" s="17"/>
      <c r="O1229" s="11"/>
    </row>
    <row r="1230" spans="13:15" ht="24">
      <c r="M1230" s="17"/>
      <c r="N1230" s="17"/>
      <c r="O1230" s="11"/>
    </row>
    <row r="1231" spans="13:15" ht="24">
      <c r="M1231" s="17"/>
      <c r="N1231" s="17"/>
      <c r="O1231" s="11"/>
    </row>
    <row r="1232" spans="13:15" ht="24">
      <c r="M1232" s="17"/>
      <c r="N1232" s="17"/>
      <c r="O1232" s="11"/>
    </row>
    <row r="1233" spans="13:15" ht="24">
      <c r="M1233" s="17"/>
      <c r="N1233" s="17"/>
      <c r="O1233" s="11"/>
    </row>
    <row r="1234" spans="13:15" ht="24">
      <c r="M1234" s="17"/>
      <c r="N1234" s="17"/>
      <c r="O1234" s="11"/>
    </row>
    <row r="1235" spans="13:15" ht="24">
      <c r="M1235" s="17"/>
      <c r="N1235" s="17"/>
      <c r="O1235" s="11"/>
    </row>
    <row r="1236" spans="13:15" ht="24">
      <c r="M1236" s="17"/>
      <c r="N1236" s="17"/>
      <c r="O1236" s="11"/>
    </row>
    <row r="1237" spans="13:15" ht="24">
      <c r="M1237" s="17"/>
      <c r="N1237" s="17"/>
      <c r="O1237" s="11"/>
    </row>
    <row r="1238" spans="13:15" ht="24">
      <c r="M1238" s="17"/>
      <c r="N1238" s="17"/>
      <c r="O1238" s="11"/>
    </row>
    <row r="1239" spans="13:15" ht="24">
      <c r="M1239" s="17"/>
      <c r="N1239" s="17"/>
      <c r="O1239" s="11"/>
    </row>
    <row r="1240" spans="13:15" ht="24">
      <c r="M1240" s="17"/>
      <c r="N1240" s="17"/>
      <c r="O1240" s="11"/>
    </row>
    <row r="1241" spans="13:15" ht="24">
      <c r="M1241" s="17"/>
      <c r="N1241" s="17"/>
      <c r="O1241" s="11"/>
    </row>
    <row r="1242" spans="13:15" ht="24">
      <c r="M1242" s="17"/>
      <c r="N1242" s="17"/>
      <c r="O1242" s="11"/>
    </row>
    <row r="1243" spans="13:15" ht="24">
      <c r="M1243" s="17"/>
      <c r="N1243" s="17"/>
      <c r="O1243" s="11"/>
    </row>
    <row r="1244" spans="13:15" ht="24">
      <c r="M1244" s="17"/>
      <c r="N1244" s="17"/>
      <c r="O1244" s="11"/>
    </row>
    <row r="1245" spans="13:15" ht="24">
      <c r="M1245" s="17"/>
      <c r="N1245" s="17"/>
      <c r="O1245" s="11"/>
    </row>
    <row r="1246" spans="13:15" ht="24">
      <c r="M1246" s="17"/>
      <c r="N1246" s="17"/>
      <c r="O1246" s="11"/>
    </row>
    <row r="1247" spans="13:15" ht="24">
      <c r="M1247" s="17"/>
      <c r="N1247" s="17"/>
      <c r="O1247" s="11"/>
    </row>
    <row r="1248" spans="13:15" ht="24">
      <c r="M1248" s="17"/>
      <c r="N1248" s="17"/>
      <c r="O1248" s="11"/>
    </row>
    <row r="1249" spans="13:15" ht="24">
      <c r="M1249" s="17"/>
      <c r="N1249" s="17"/>
      <c r="O1249" s="11"/>
    </row>
    <row r="1250" spans="13:15" ht="24">
      <c r="M1250" s="17"/>
      <c r="N1250" s="17"/>
      <c r="O1250" s="11"/>
    </row>
    <row r="1251" spans="13:15" ht="24">
      <c r="M1251" s="17"/>
      <c r="N1251" s="17"/>
      <c r="O1251" s="11"/>
    </row>
    <row r="1252" spans="13:15" ht="24">
      <c r="M1252" s="17"/>
      <c r="N1252" s="17"/>
      <c r="O1252" s="11"/>
    </row>
    <row r="1253" spans="13:15" ht="24">
      <c r="M1253" s="17"/>
      <c r="N1253" s="17"/>
      <c r="O1253" s="11"/>
    </row>
    <row r="1254" spans="13:15" ht="24">
      <c r="M1254" s="17"/>
      <c r="N1254" s="17"/>
      <c r="O1254" s="11"/>
    </row>
    <row r="1255" spans="13:15" ht="24">
      <c r="M1255" s="17"/>
      <c r="N1255" s="17"/>
      <c r="O1255" s="11"/>
    </row>
    <row r="1256" spans="13:15" ht="24">
      <c r="M1256" s="17"/>
      <c r="N1256" s="17"/>
      <c r="O1256" s="11"/>
    </row>
    <row r="1257" spans="13:15" ht="24">
      <c r="M1257" s="17"/>
      <c r="N1257" s="17"/>
      <c r="O1257" s="11"/>
    </row>
    <row r="1258" spans="13:15" ht="24">
      <c r="M1258" s="17"/>
      <c r="N1258" s="17"/>
      <c r="O1258" s="11"/>
    </row>
    <row r="1259" spans="13:15" ht="24">
      <c r="M1259" s="17"/>
      <c r="N1259" s="17"/>
      <c r="O1259" s="11"/>
    </row>
    <row r="1260" spans="13:15" ht="24">
      <c r="M1260" s="17"/>
      <c r="N1260" s="17"/>
      <c r="O1260" s="11"/>
    </row>
    <row r="1261" spans="13:15" ht="24">
      <c r="M1261" s="17"/>
      <c r="N1261" s="17"/>
      <c r="O1261" s="11"/>
    </row>
    <row r="1262" spans="13:15" ht="24">
      <c r="M1262" s="17"/>
      <c r="N1262" s="17"/>
      <c r="O1262" s="11"/>
    </row>
    <row r="1263" spans="13:15" ht="24">
      <c r="M1263" s="17"/>
      <c r="N1263" s="17"/>
      <c r="O1263" s="11"/>
    </row>
    <row r="1264" spans="13:15" ht="24">
      <c r="M1264" s="17"/>
      <c r="N1264" s="17"/>
      <c r="O1264" s="11"/>
    </row>
    <row r="1265" spans="13:15" ht="24">
      <c r="M1265" s="17"/>
      <c r="N1265" s="17"/>
      <c r="O1265" s="11"/>
    </row>
    <row r="1266" spans="13:15" ht="24">
      <c r="M1266" s="17"/>
      <c r="N1266" s="17"/>
      <c r="O1266" s="11"/>
    </row>
    <row r="1267" spans="13:15" ht="24">
      <c r="M1267" s="17"/>
      <c r="N1267" s="17"/>
      <c r="O1267" s="11"/>
    </row>
    <row r="1268" spans="13:15" ht="24">
      <c r="M1268" s="17"/>
      <c r="N1268" s="17"/>
      <c r="O1268" s="11"/>
    </row>
    <row r="1269" spans="13:15" ht="24">
      <c r="M1269" s="17"/>
      <c r="N1269" s="17"/>
      <c r="O1269" s="11"/>
    </row>
    <row r="1270" spans="13:15" ht="24">
      <c r="M1270" s="17"/>
      <c r="N1270" s="17"/>
      <c r="O1270" s="11"/>
    </row>
    <row r="1271" spans="13:15" ht="24">
      <c r="M1271" s="17"/>
      <c r="N1271" s="17"/>
      <c r="O1271" s="11"/>
    </row>
    <row r="1272" spans="13:15" ht="24">
      <c r="M1272" s="17"/>
      <c r="N1272" s="17"/>
      <c r="O1272" s="11"/>
    </row>
    <row r="1273" spans="13:15" ht="24">
      <c r="M1273" s="17"/>
      <c r="N1273" s="17"/>
      <c r="O1273" s="11"/>
    </row>
    <row r="1274" spans="13:15" ht="24">
      <c r="M1274" s="17"/>
      <c r="N1274" s="17"/>
      <c r="O1274" s="11"/>
    </row>
    <row r="1275" spans="13:15" ht="24">
      <c r="M1275" s="17"/>
      <c r="N1275" s="17"/>
      <c r="O1275" s="11"/>
    </row>
    <row r="1276" spans="13:15" ht="24">
      <c r="M1276" s="17"/>
      <c r="N1276" s="17"/>
      <c r="O1276" s="11"/>
    </row>
    <row r="1277" spans="13:15" ht="24">
      <c r="M1277" s="17"/>
      <c r="N1277" s="17"/>
      <c r="O1277" s="11"/>
    </row>
    <row r="1278" spans="13:15" ht="24">
      <c r="M1278" s="17"/>
      <c r="N1278" s="17"/>
      <c r="O1278" s="11"/>
    </row>
    <row r="1279" spans="13:15" ht="24">
      <c r="M1279" s="17"/>
      <c r="N1279" s="17"/>
      <c r="O1279" s="11"/>
    </row>
    <row r="1280" spans="13:15" ht="24">
      <c r="M1280" s="17"/>
      <c r="N1280" s="17"/>
      <c r="O1280" s="11"/>
    </row>
    <row r="1281" spans="13:15" ht="24">
      <c r="M1281" s="17"/>
      <c r="N1281" s="17"/>
      <c r="O1281" s="11"/>
    </row>
    <row r="1282" spans="13:15" ht="24">
      <c r="M1282" s="17"/>
      <c r="N1282" s="17"/>
      <c r="O1282" s="11"/>
    </row>
    <row r="1283" spans="13:15" ht="24">
      <c r="M1283" s="17"/>
      <c r="N1283" s="17"/>
      <c r="O1283" s="11"/>
    </row>
    <row r="1284" spans="13:15" ht="24">
      <c r="M1284" s="17"/>
      <c r="N1284" s="17"/>
      <c r="O1284" s="11"/>
    </row>
    <row r="1285" spans="13:15" ht="24">
      <c r="M1285" s="17"/>
      <c r="N1285" s="17"/>
      <c r="O1285" s="11"/>
    </row>
    <row r="1286" spans="13:15" ht="24">
      <c r="M1286" s="17"/>
      <c r="N1286" s="17"/>
      <c r="O1286" s="11"/>
    </row>
    <row r="1287" spans="13:15" ht="24">
      <c r="M1287" s="17"/>
      <c r="N1287" s="17"/>
      <c r="O1287" s="11"/>
    </row>
    <row r="1288" spans="13:15" ht="24">
      <c r="M1288" s="17"/>
      <c r="N1288" s="17"/>
      <c r="O1288" s="11"/>
    </row>
    <row r="1289" spans="13:15" ht="24">
      <c r="M1289" s="17"/>
      <c r="N1289" s="17"/>
      <c r="O1289" s="11"/>
    </row>
    <row r="1290" spans="13:15" ht="24">
      <c r="M1290" s="17"/>
      <c r="N1290" s="17"/>
      <c r="O1290" s="11"/>
    </row>
    <row r="1291" spans="13:15" ht="24">
      <c r="M1291" s="17"/>
      <c r="N1291" s="17"/>
      <c r="O1291" s="11"/>
    </row>
    <row r="1292" spans="13:15" ht="24">
      <c r="M1292" s="17"/>
      <c r="N1292" s="17"/>
      <c r="O1292" s="11"/>
    </row>
    <row r="1293" spans="13:15" ht="24">
      <c r="M1293" s="17"/>
      <c r="N1293" s="17"/>
      <c r="O1293" s="11"/>
    </row>
    <row r="1294" spans="13:15" ht="24">
      <c r="M1294" s="17"/>
      <c r="N1294" s="17"/>
      <c r="O1294" s="11"/>
    </row>
    <row r="1295" spans="13:15" ht="24">
      <c r="M1295" s="17"/>
      <c r="N1295" s="17"/>
      <c r="O1295" s="11"/>
    </row>
    <row r="1296" spans="13:15" ht="24">
      <c r="M1296" s="17"/>
      <c r="N1296" s="17"/>
      <c r="O1296" s="11"/>
    </row>
    <row r="1297" spans="13:15" ht="24">
      <c r="M1297" s="17"/>
      <c r="N1297" s="17"/>
      <c r="O1297" s="11"/>
    </row>
    <row r="1298" spans="13:15" ht="24">
      <c r="M1298" s="17"/>
      <c r="N1298" s="17"/>
      <c r="O1298" s="11"/>
    </row>
    <row r="1299" spans="13:15" ht="24">
      <c r="M1299" s="17"/>
      <c r="N1299" s="17"/>
      <c r="O1299" s="11"/>
    </row>
    <row r="1300" spans="13:15" ht="24">
      <c r="M1300" s="17"/>
      <c r="N1300" s="17"/>
      <c r="O1300" s="11"/>
    </row>
    <row r="1301" spans="13:15" ht="24">
      <c r="M1301" s="17"/>
      <c r="N1301" s="17"/>
      <c r="O1301" s="11"/>
    </row>
    <row r="1302" spans="13:15" ht="24">
      <c r="M1302" s="17"/>
      <c r="N1302" s="17"/>
      <c r="O1302" s="11"/>
    </row>
    <row r="1303" spans="13:15" ht="24">
      <c r="M1303" s="17"/>
      <c r="N1303" s="17"/>
      <c r="O1303" s="11"/>
    </row>
    <row r="1304" spans="13:15" ht="24">
      <c r="M1304" s="17"/>
      <c r="N1304" s="17"/>
      <c r="O1304" s="11"/>
    </row>
    <row r="1305" spans="13:15" ht="24">
      <c r="M1305" s="17"/>
      <c r="N1305" s="17"/>
      <c r="O1305" s="11"/>
    </row>
    <row r="1306" spans="13:15" ht="24">
      <c r="M1306" s="17"/>
      <c r="N1306" s="17"/>
      <c r="O1306" s="11"/>
    </row>
    <row r="1307" spans="13:15" ht="24">
      <c r="M1307" s="17"/>
      <c r="N1307" s="17"/>
      <c r="O1307" s="11"/>
    </row>
    <row r="1308" spans="13:15" ht="24">
      <c r="M1308" s="17"/>
      <c r="N1308" s="17"/>
      <c r="O1308" s="11"/>
    </row>
    <row r="1309" spans="13:15" ht="24">
      <c r="M1309" s="17"/>
      <c r="N1309" s="17"/>
      <c r="O1309" s="11"/>
    </row>
    <row r="1310" spans="13:15" ht="24">
      <c r="M1310" s="17"/>
      <c r="N1310" s="17"/>
      <c r="O1310" s="11"/>
    </row>
    <row r="1311" spans="13:15" ht="24">
      <c r="M1311" s="17"/>
      <c r="N1311" s="17"/>
      <c r="O1311" s="11"/>
    </row>
    <row r="1312" spans="13:15" ht="24">
      <c r="M1312" s="17"/>
      <c r="N1312" s="17"/>
      <c r="O1312" s="11"/>
    </row>
    <row r="1313" spans="13:15" ht="24">
      <c r="M1313" s="17"/>
      <c r="N1313" s="17"/>
      <c r="O1313" s="11"/>
    </row>
    <row r="1314" spans="13:15" ht="24">
      <c r="M1314" s="17"/>
      <c r="N1314" s="17"/>
      <c r="O1314" s="11"/>
    </row>
    <row r="1315" spans="13:15" ht="24">
      <c r="M1315" s="17"/>
      <c r="N1315" s="17"/>
      <c r="O1315" s="11"/>
    </row>
    <row r="1316" spans="13:15" ht="24">
      <c r="M1316" s="17"/>
      <c r="N1316" s="17"/>
      <c r="O1316" s="11"/>
    </row>
    <row r="1317" spans="13:15" ht="24">
      <c r="M1317" s="17"/>
      <c r="N1317" s="17"/>
      <c r="O1317" s="11"/>
    </row>
    <row r="1318" spans="13:15" ht="24">
      <c r="M1318" s="17"/>
      <c r="N1318" s="17"/>
      <c r="O1318" s="11"/>
    </row>
    <row r="1319" spans="13:15" ht="24">
      <c r="M1319" s="17"/>
      <c r="N1319" s="17"/>
      <c r="O1319" s="11"/>
    </row>
    <row r="1320" spans="13:15" ht="24">
      <c r="M1320" s="17"/>
      <c r="N1320" s="17"/>
      <c r="O1320" s="11"/>
    </row>
    <row r="1321" spans="13:15" ht="24">
      <c r="M1321" s="17"/>
      <c r="N1321" s="17"/>
      <c r="O1321" s="11"/>
    </row>
    <row r="1322" spans="13:15" ht="24">
      <c r="M1322" s="17"/>
      <c r="N1322" s="17"/>
      <c r="O1322" s="11"/>
    </row>
    <row r="1323" spans="13:15" ht="24">
      <c r="M1323" s="17"/>
      <c r="N1323" s="17"/>
      <c r="O1323" s="11"/>
    </row>
    <row r="1324" spans="13:15" ht="24">
      <c r="M1324" s="17"/>
      <c r="N1324" s="17"/>
      <c r="O1324" s="11"/>
    </row>
    <row r="1325" spans="13:15" ht="24">
      <c r="M1325" s="17"/>
      <c r="N1325" s="17"/>
      <c r="O1325" s="11"/>
    </row>
    <row r="1326" spans="13:15" ht="24">
      <c r="M1326" s="17"/>
      <c r="N1326" s="17"/>
      <c r="O1326" s="11"/>
    </row>
    <row r="1327" spans="13:15" ht="24">
      <c r="M1327" s="17"/>
      <c r="N1327" s="17"/>
      <c r="O1327" s="11"/>
    </row>
    <row r="1328" spans="13:15" ht="24">
      <c r="M1328" s="17"/>
      <c r="N1328" s="17"/>
      <c r="O1328" s="11"/>
    </row>
    <row r="1329" spans="13:15" ht="24">
      <c r="M1329" s="17"/>
      <c r="N1329" s="17"/>
      <c r="O1329" s="11"/>
    </row>
    <row r="1330" spans="13:15" ht="24">
      <c r="M1330" s="17"/>
      <c r="N1330" s="17"/>
      <c r="O1330" s="11"/>
    </row>
    <row r="1331" spans="13:15" ht="24">
      <c r="M1331" s="17"/>
      <c r="N1331" s="17"/>
      <c r="O1331" s="11"/>
    </row>
    <row r="1332" spans="13:15" ht="24">
      <c r="M1332" s="17"/>
      <c r="N1332" s="17"/>
      <c r="O1332" s="11"/>
    </row>
    <row r="1333" spans="13:15" ht="24">
      <c r="M1333" s="17"/>
      <c r="N1333" s="17"/>
      <c r="O1333" s="11"/>
    </row>
    <row r="1334" spans="13:15" ht="24">
      <c r="M1334" s="17"/>
      <c r="N1334" s="17"/>
      <c r="O1334" s="11"/>
    </row>
    <row r="1335" spans="13:15" ht="24">
      <c r="M1335" s="17"/>
      <c r="N1335" s="17"/>
      <c r="O1335" s="11"/>
    </row>
    <row r="1336" spans="13:15" ht="24">
      <c r="M1336" s="17"/>
      <c r="N1336" s="17"/>
      <c r="O1336" s="11"/>
    </row>
    <row r="1337" spans="13:15" ht="24">
      <c r="M1337" s="17"/>
      <c r="N1337" s="17"/>
      <c r="O1337" s="11"/>
    </row>
    <row r="1338" spans="13:15" ht="24">
      <c r="M1338" s="17"/>
      <c r="N1338" s="17"/>
      <c r="O1338" s="11"/>
    </row>
    <row r="1339" spans="13:15" ht="24">
      <c r="M1339" s="17"/>
      <c r="N1339" s="17"/>
      <c r="O1339" s="11"/>
    </row>
    <row r="1340" spans="13:15" ht="24">
      <c r="M1340" s="17"/>
      <c r="N1340" s="17"/>
      <c r="O1340" s="11"/>
    </row>
    <row r="1341" spans="13:15" ht="24">
      <c r="M1341" s="17"/>
      <c r="N1341" s="17"/>
      <c r="O1341" s="11"/>
    </row>
    <row r="1342" spans="13:15" ht="24">
      <c r="M1342" s="17"/>
      <c r="N1342" s="17"/>
      <c r="O1342" s="11"/>
    </row>
    <row r="1343" spans="13:15" ht="24">
      <c r="M1343" s="17"/>
      <c r="N1343" s="17"/>
      <c r="O1343" s="11"/>
    </row>
    <row r="1344" spans="13:15" ht="24">
      <c r="M1344" s="17"/>
      <c r="N1344" s="17"/>
      <c r="O1344" s="11"/>
    </row>
    <row r="1345" spans="13:15" ht="24">
      <c r="M1345" s="17"/>
      <c r="N1345" s="17"/>
      <c r="O1345" s="11"/>
    </row>
    <row r="1346" spans="13:15" ht="24">
      <c r="M1346" s="17"/>
      <c r="N1346" s="17"/>
      <c r="O1346" s="11"/>
    </row>
    <row r="1347" spans="13:15" ht="24"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N6" sqref="N6"/>
    </sheetView>
  </sheetViews>
  <sheetFormatPr defaultColWidth="9.140625" defaultRowHeight="23.25"/>
  <cols>
    <col min="1" max="1" width="9.140625" style="22" customWidth="1"/>
    <col min="2" max="2" width="10.7109375" style="22" customWidth="1"/>
    <col min="3" max="3" width="7.421875" style="22" bestFit="1" customWidth="1"/>
    <col min="4" max="4" width="10.28125" style="22" customWidth="1"/>
    <col min="5" max="5" width="11.28125" style="22" customWidth="1"/>
    <col min="6" max="6" width="9.57421875" style="22" bestFit="1" customWidth="1"/>
    <col min="7" max="7" width="8.140625" style="22" customWidth="1"/>
    <col min="8" max="8" width="3.140625" style="22" customWidth="1"/>
    <col min="9" max="9" width="10.28125" style="22" customWidth="1"/>
    <col min="10" max="10" width="8.8515625" style="269" customWidth="1"/>
    <col min="11" max="11" width="8.28125" style="22" customWidth="1"/>
    <col min="12" max="12" width="7.7109375" style="22" customWidth="1"/>
    <col min="13" max="16384" width="9.140625" style="22" customWidth="1"/>
  </cols>
  <sheetData>
    <row r="1" spans="1:12" s="18" customFormat="1" ht="21" customHeight="1">
      <c r="A1" s="295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7"/>
    </row>
    <row r="2" spans="1:12" s="18" customFormat="1" ht="21" customHeight="1">
      <c r="A2" s="295" t="s">
        <v>221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1:12" s="18" customFormat="1" ht="21" customHeight="1">
      <c r="A3" s="298" t="s">
        <v>214</v>
      </c>
      <c r="B3" s="298"/>
      <c r="C3" s="298"/>
      <c r="D3" s="299" t="s">
        <v>79</v>
      </c>
      <c r="E3" s="299"/>
      <c r="F3" s="299"/>
      <c r="G3" s="300" t="s">
        <v>80</v>
      </c>
      <c r="H3" s="300"/>
      <c r="I3" s="300"/>
      <c r="J3" s="307" t="s">
        <v>218</v>
      </c>
      <c r="K3" s="307"/>
      <c r="L3" s="307"/>
    </row>
    <row r="4" spans="1:12" s="18" customFormat="1" ht="21" customHeight="1">
      <c r="A4" s="298" t="s">
        <v>229</v>
      </c>
      <c r="B4" s="298"/>
      <c r="C4" s="298"/>
      <c r="D4" s="299" t="s">
        <v>230</v>
      </c>
      <c r="E4" s="299"/>
      <c r="F4" s="299"/>
      <c r="G4" s="300" t="s">
        <v>81</v>
      </c>
      <c r="H4" s="300"/>
      <c r="I4" s="300"/>
      <c r="J4" s="307" t="s">
        <v>82</v>
      </c>
      <c r="K4" s="307"/>
      <c r="L4" s="307"/>
    </row>
    <row r="5" spans="1:12" s="18" customFormat="1" ht="45" customHeight="1">
      <c r="A5" s="301" t="s">
        <v>5</v>
      </c>
      <c r="B5" s="19" t="s">
        <v>6</v>
      </c>
      <c r="C5" s="302" t="s">
        <v>7</v>
      </c>
      <c r="D5" s="302"/>
      <c r="E5" s="20" t="s">
        <v>227</v>
      </c>
      <c r="F5" s="21" t="s">
        <v>226</v>
      </c>
      <c r="G5" s="308" t="s">
        <v>83</v>
      </c>
      <c r="H5" s="303" t="s">
        <v>84</v>
      </c>
      <c r="I5" s="304" t="s">
        <v>85</v>
      </c>
      <c r="J5" s="306" t="s">
        <v>86</v>
      </c>
      <c r="K5" s="306"/>
      <c r="L5" s="306"/>
    </row>
    <row r="6" spans="1:14" s="18" customFormat="1" ht="42" customHeight="1">
      <c r="A6" s="301"/>
      <c r="B6" s="287" t="s">
        <v>87</v>
      </c>
      <c r="C6" s="285" t="s">
        <v>12</v>
      </c>
      <c r="D6" s="285" t="s">
        <v>13</v>
      </c>
      <c r="E6" s="288" t="s">
        <v>228</v>
      </c>
      <c r="F6" s="289" t="s">
        <v>15</v>
      </c>
      <c r="G6" s="309"/>
      <c r="H6" s="303"/>
      <c r="I6" s="305"/>
      <c r="J6" s="290" t="s">
        <v>88</v>
      </c>
      <c r="K6" s="284" t="s">
        <v>89</v>
      </c>
      <c r="L6" s="284" t="s">
        <v>90</v>
      </c>
      <c r="N6" s="286"/>
    </row>
    <row r="7" spans="1:12" s="18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91</v>
      </c>
      <c r="F7" s="31" t="s">
        <v>92</v>
      </c>
      <c r="G7" s="26" t="s">
        <v>22</v>
      </c>
      <c r="H7" s="26" t="s">
        <v>93</v>
      </c>
      <c r="I7" s="32" t="s">
        <v>16</v>
      </c>
      <c r="J7" s="268" t="s">
        <v>94</v>
      </c>
      <c r="K7" s="33" t="s">
        <v>95</v>
      </c>
      <c r="L7" s="34" t="s">
        <v>96</v>
      </c>
    </row>
    <row r="8" spans="1:12" s="35" customFormat="1" ht="16.5" customHeight="1">
      <c r="A8" s="279">
        <v>23837</v>
      </c>
      <c r="B8" s="280">
        <v>302.05</v>
      </c>
      <c r="C8" s="280">
        <v>11.092</v>
      </c>
      <c r="D8" s="278">
        <v>0.9583488000000001</v>
      </c>
      <c r="E8" s="278">
        <v>3.01473</v>
      </c>
      <c r="F8" s="278">
        <v>2.8891628778240004</v>
      </c>
      <c r="G8" s="281" t="s">
        <v>131</v>
      </c>
      <c r="H8" s="274">
        <v>1</v>
      </c>
      <c r="I8" s="279">
        <v>23837</v>
      </c>
      <c r="J8" s="280">
        <v>1.23035</v>
      </c>
      <c r="K8" s="280">
        <v>5.95671</v>
      </c>
      <c r="L8" s="280">
        <v>1.85713</v>
      </c>
    </row>
    <row r="9" spans="1:12" s="35" customFormat="1" ht="16.5" customHeight="1">
      <c r="A9" s="279">
        <v>23857</v>
      </c>
      <c r="B9" s="280">
        <v>302</v>
      </c>
      <c r="C9" s="280">
        <v>2.253</v>
      </c>
      <c r="D9" s="278">
        <v>0.19465920000000003</v>
      </c>
      <c r="E9" s="278">
        <v>3.8490566666666672</v>
      </c>
      <c r="F9" s="278">
        <v>0.7492542914880003</v>
      </c>
      <c r="G9" s="282" t="s">
        <v>132</v>
      </c>
      <c r="H9" s="274">
        <f aca="true" t="shared" si="0" ref="H9:H24">+H8+1</f>
        <v>2</v>
      </c>
      <c r="I9" s="279">
        <v>23857</v>
      </c>
      <c r="J9" s="280">
        <v>1.63457</v>
      </c>
      <c r="K9" s="280">
        <v>3.94067</v>
      </c>
      <c r="L9" s="280">
        <v>5.97193</v>
      </c>
    </row>
    <row r="10" spans="1:13" s="35" customFormat="1" ht="16.5" customHeight="1">
      <c r="A10" s="279">
        <v>23864</v>
      </c>
      <c r="B10" s="280">
        <v>302.04</v>
      </c>
      <c r="C10" s="280">
        <v>9.635</v>
      </c>
      <c r="D10" s="278">
        <v>0.832464</v>
      </c>
      <c r="E10" s="278">
        <v>105.34373333333333</v>
      </c>
      <c r="F10" s="278">
        <v>87.6948656256</v>
      </c>
      <c r="G10" s="282" t="s">
        <v>133</v>
      </c>
      <c r="H10" s="274">
        <f t="shared" si="0"/>
        <v>3</v>
      </c>
      <c r="I10" s="279">
        <v>23864</v>
      </c>
      <c r="J10" s="280">
        <v>115.49323</v>
      </c>
      <c r="K10" s="280">
        <v>94.03573</v>
      </c>
      <c r="L10" s="280">
        <v>106.50224</v>
      </c>
      <c r="M10" s="36"/>
    </row>
    <row r="11" spans="1:13" s="35" customFormat="1" ht="16.5" customHeight="1">
      <c r="A11" s="279">
        <v>23874</v>
      </c>
      <c r="B11" s="280">
        <v>302</v>
      </c>
      <c r="C11" s="280">
        <v>56.701</v>
      </c>
      <c r="D11" s="278">
        <v>4.8989664</v>
      </c>
      <c r="E11" s="278">
        <v>104.22052666666667</v>
      </c>
      <c r="F11" s="278">
        <v>510.57285833030403</v>
      </c>
      <c r="G11" s="283" t="s">
        <v>134</v>
      </c>
      <c r="H11" s="274">
        <f t="shared" si="0"/>
        <v>4</v>
      </c>
      <c r="I11" s="279">
        <v>23874</v>
      </c>
      <c r="J11" s="280">
        <v>105.56096</v>
      </c>
      <c r="K11" s="280">
        <v>113.82443</v>
      </c>
      <c r="L11" s="280">
        <v>93.27619</v>
      </c>
      <c r="M11" s="36"/>
    </row>
    <row r="12" spans="1:13" s="35" customFormat="1" ht="16.5" customHeight="1">
      <c r="A12" s="279">
        <v>23884</v>
      </c>
      <c r="B12" s="280">
        <v>302.95</v>
      </c>
      <c r="C12" s="280">
        <v>227.353</v>
      </c>
      <c r="D12" s="278">
        <v>19.6432992</v>
      </c>
      <c r="E12" s="278">
        <v>47.19748666666667</v>
      </c>
      <c r="F12" s="278">
        <v>927.1143520813441</v>
      </c>
      <c r="G12" s="282" t="s">
        <v>118</v>
      </c>
      <c r="H12" s="274">
        <f t="shared" si="0"/>
        <v>5</v>
      </c>
      <c r="I12" s="279">
        <v>23884</v>
      </c>
      <c r="J12" s="280">
        <v>42.6024</v>
      </c>
      <c r="K12" s="280">
        <v>67.76099</v>
      </c>
      <c r="L12" s="280">
        <v>31.22907</v>
      </c>
      <c r="M12" s="36"/>
    </row>
    <row r="13" spans="1:13" s="35" customFormat="1" ht="16.5" customHeight="1">
      <c r="A13" s="279">
        <v>23889</v>
      </c>
      <c r="B13" s="280">
        <v>302.03</v>
      </c>
      <c r="C13" s="280">
        <v>46.298</v>
      </c>
      <c r="D13" s="278">
        <v>4.000147200000001</v>
      </c>
      <c r="E13" s="278">
        <v>69.21928666666668</v>
      </c>
      <c r="F13" s="278">
        <v>276.8873357456641</v>
      </c>
      <c r="G13" s="282" t="s">
        <v>119</v>
      </c>
      <c r="H13" s="274">
        <f t="shared" si="0"/>
        <v>6</v>
      </c>
      <c r="I13" s="279">
        <v>23889</v>
      </c>
      <c r="J13" s="280">
        <v>67.14472</v>
      </c>
      <c r="K13" s="280">
        <v>68.99833</v>
      </c>
      <c r="L13" s="280">
        <v>71.51481</v>
      </c>
      <c r="M13" s="36"/>
    </row>
    <row r="14" spans="1:13" s="35" customFormat="1" ht="16.5" customHeight="1">
      <c r="A14" s="279">
        <v>23895</v>
      </c>
      <c r="B14" s="280">
        <v>301.87</v>
      </c>
      <c r="C14" s="280">
        <v>20.385</v>
      </c>
      <c r="D14" s="278">
        <v>1.7612640000000002</v>
      </c>
      <c r="E14" s="278">
        <v>80.66354000000001</v>
      </c>
      <c r="F14" s="278">
        <v>142.06978911456002</v>
      </c>
      <c r="G14" s="282" t="s">
        <v>136</v>
      </c>
      <c r="H14" s="274">
        <f t="shared" si="0"/>
        <v>7</v>
      </c>
      <c r="I14" s="279">
        <v>23895</v>
      </c>
      <c r="J14" s="280">
        <v>74.74481</v>
      </c>
      <c r="K14" s="280">
        <v>82.60805</v>
      </c>
      <c r="L14" s="280">
        <v>84.63776</v>
      </c>
      <c r="M14" s="36"/>
    </row>
    <row r="15" spans="1:13" s="35" customFormat="1" ht="16.5" customHeight="1">
      <c r="A15" s="279">
        <v>23909</v>
      </c>
      <c r="B15" s="280">
        <v>301.86</v>
      </c>
      <c r="C15" s="280">
        <v>10.17</v>
      </c>
      <c r="D15" s="278">
        <v>0.878688</v>
      </c>
      <c r="E15" s="278">
        <v>103.08876666666667</v>
      </c>
      <c r="F15" s="278">
        <v>90.58286220480001</v>
      </c>
      <c r="G15" s="282" t="s">
        <v>137</v>
      </c>
      <c r="H15" s="274">
        <f t="shared" si="0"/>
        <v>8</v>
      </c>
      <c r="I15" s="279">
        <v>23909</v>
      </c>
      <c r="J15" s="280">
        <v>113.99744</v>
      </c>
      <c r="K15" s="280">
        <v>98.63429</v>
      </c>
      <c r="L15" s="280">
        <v>96.63457</v>
      </c>
      <c r="M15" s="36"/>
    </row>
    <row r="16" spans="1:13" s="35" customFormat="1" ht="16.5" customHeight="1">
      <c r="A16" s="279">
        <v>23929</v>
      </c>
      <c r="B16" s="280">
        <v>301.83</v>
      </c>
      <c r="C16" s="280">
        <v>17.423</v>
      </c>
      <c r="D16" s="278">
        <v>1.5053471999999999</v>
      </c>
      <c r="E16" s="278">
        <v>51.15893333333333</v>
      </c>
      <c r="F16" s="278">
        <v>77.01195704831999</v>
      </c>
      <c r="G16" s="282" t="s">
        <v>138</v>
      </c>
      <c r="H16" s="274">
        <f t="shared" si="0"/>
        <v>9</v>
      </c>
      <c r="I16" s="279">
        <v>23929</v>
      </c>
      <c r="J16" s="280">
        <v>43.61675</v>
      </c>
      <c r="K16" s="280">
        <v>61.55213</v>
      </c>
      <c r="L16" s="280">
        <v>48.30792</v>
      </c>
      <c r="M16" s="36"/>
    </row>
    <row r="17" spans="1:13" s="35" customFormat="1" ht="16.5" customHeight="1">
      <c r="A17" s="279">
        <v>23934</v>
      </c>
      <c r="B17" s="280">
        <v>301.92</v>
      </c>
      <c r="C17" s="280">
        <v>27.851</v>
      </c>
      <c r="D17" s="278">
        <v>2.4063264</v>
      </c>
      <c r="E17" s="278">
        <v>468.73444</v>
      </c>
      <c r="F17" s="278">
        <v>1127.928057561216</v>
      </c>
      <c r="G17" s="282" t="s">
        <v>139</v>
      </c>
      <c r="H17" s="274">
        <f t="shared" si="0"/>
        <v>10</v>
      </c>
      <c r="I17" s="279">
        <v>23934</v>
      </c>
      <c r="J17" s="280">
        <v>382.351</v>
      </c>
      <c r="K17" s="280">
        <v>738.57049</v>
      </c>
      <c r="L17" s="280">
        <v>285.28183</v>
      </c>
      <c r="M17" s="36"/>
    </row>
    <row r="18" spans="1:13" s="35" customFormat="1" ht="16.5" customHeight="1">
      <c r="A18" s="279">
        <v>23943</v>
      </c>
      <c r="B18" s="280">
        <v>301.74</v>
      </c>
      <c r="C18" s="280">
        <v>24.144</v>
      </c>
      <c r="D18" s="278">
        <v>2.0860416</v>
      </c>
      <c r="E18" s="278">
        <v>97.76498333333332</v>
      </c>
      <c r="F18" s="278">
        <v>203.94182225664</v>
      </c>
      <c r="G18" s="282" t="s">
        <v>140</v>
      </c>
      <c r="H18" s="274">
        <f t="shared" si="0"/>
        <v>11</v>
      </c>
      <c r="I18" s="279">
        <v>23943</v>
      </c>
      <c r="J18" s="280">
        <v>120.70893</v>
      </c>
      <c r="K18" s="280">
        <v>107.11806</v>
      </c>
      <c r="L18" s="280">
        <v>65.46796</v>
      </c>
      <c r="M18" s="36"/>
    </row>
    <row r="19" spans="1:13" s="35" customFormat="1" ht="16.5" customHeight="1">
      <c r="A19" s="279">
        <v>23955</v>
      </c>
      <c r="B19" s="280">
        <v>302.03</v>
      </c>
      <c r="C19" s="280">
        <v>46.344</v>
      </c>
      <c r="D19" s="278">
        <v>4.0041216</v>
      </c>
      <c r="E19" s="278">
        <v>234.66672666666668</v>
      </c>
      <c r="F19" s="278">
        <v>939.6341090472961</v>
      </c>
      <c r="G19" s="282" t="s">
        <v>141</v>
      </c>
      <c r="H19" s="274">
        <f t="shared" si="0"/>
        <v>12</v>
      </c>
      <c r="I19" s="279">
        <v>23955</v>
      </c>
      <c r="J19" s="280">
        <v>222.17132</v>
      </c>
      <c r="K19" s="280">
        <v>231.51993</v>
      </c>
      <c r="L19" s="280">
        <v>250.30893</v>
      </c>
      <c r="M19" s="36"/>
    </row>
    <row r="20" spans="1:13" s="35" customFormat="1" ht="16.5" customHeight="1">
      <c r="A20" s="279">
        <v>23963</v>
      </c>
      <c r="B20" s="280">
        <v>302.57</v>
      </c>
      <c r="C20" s="280">
        <v>161.653</v>
      </c>
      <c r="D20" s="278">
        <v>13.9668192</v>
      </c>
      <c r="E20" s="278">
        <v>389.00205</v>
      </c>
      <c r="F20" s="278">
        <v>5433.121300779359</v>
      </c>
      <c r="G20" s="282" t="s">
        <v>142</v>
      </c>
      <c r="H20" s="274">
        <f t="shared" si="0"/>
        <v>13</v>
      </c>
      <c r="I20" s="279">
        <v>23963</v>
      </c>
      <c r="J20" s="280">
        <v>458.02585</v>
      </c>
      <c r="K20" s="280">
        <v>510.68544</v>
      </c>
      <c r="L20" s="280">
        <v>198.29486</v>
      </c>
      <c r="M20" s="36"/>
    </row>
    <row r="21" spans="1:13" s="35" customFormat="1" ht="16.5" customHeight="1">
      <c r="A21" s="279">
        <v>23965</v>
      </c>
      <c r="B21" s="280">
        <v>302.81</v>
      </c>
      <c r="C21" s="280">
        <v>207.132</v>
      </c>
      <c r="D21" s="278">
        <v>17.896204800000003</v>
      </c>
      <c r="E21" s="278">
        <v>451.53791666666666</v>
      </c>
      <c r="F21" s="278">
        <v>8080.815031632002</v>
      </c>
      <c r="G21" s="282" t="s">
        <v>143</v>
      </c>
      <c r="H21" s="274">
        <f t="shared" si="0"/>
        <v>14</v>
      </c>
      <c r="I21" s="279">
        <v>23965</v>
      </c>
      <c r="J21" s="280">
        <v>434.73764</v>
      </c>
      <c r="K21" s="280">
        <v>450.26285</v>
      </c>
      <c r="L21" s="280">
        <v>469.61326</v>
      </c>
      <c r="M21" s="36"/>
    </row>
    <row r="22" spans="1:12" s="35" customFormat="1" ht="16.5" customHeight="1">
      <c r="A22" s="279">
        <v>23968</v>
      </c>
      <c r="B22" s="280">
        <v>303.97</v>
      </c>
      <c r="C22" s="280">
        <v>345.486</v>
      </c>
      <c r="D22" s="278">
        <v>29.8499904</v>
      </c>
      <c r="E22" s="278">
        <v>599.2380533333334</v>
      </c>
      <c r="F22" s="278">
        <v>17887.25013931469</v>
      </c>
      <c r="G22" s="282" t="s">
        <v>144</v>
      </c>
      <c r="H22" s="274">
        <f t="shared" si="0"/>
        <v>15</v>
      </c>
      <c r="I22" s="279">
        <v>23968</v>
      </c>
      <c r="J22" s="280">
        <v>706.03202</v>
      </c>
      <c r="K22" s="280">
        <v>619.13246</v>
      </c>
      <c r="L22" s="280">
        <v>472.54968</v>
      </c>
    </row>
    <row r="23" spans="1:12" s="35" customFormat="1" ht="16.5" customHeight="1">
      <c r="A23" s="279">
        <v>23976</v>
      </c>
      <c r="B23" s="280">
        <v>302.16</v>
      </c>
      <c r="C23" s="280">
        <v>95.013</v>
      </c>
      <c r="D23" s="278">
        <v>8.2091232</v>
      </c>
      <c r="E23" s="278">
        <v>284.3060766666667</v>
      </c>
      <c r="F23" s="278">
        <v>2333.9036098653123</v>
      </c>
      <c r="G23" s="282" t="s">
        <v>145</v>
      </c>
      <c r="H23" s="274">
        <f t="shared" si="0"/>
        <v>16</v>
      </c>
      <c r="I23" s="279">
        <v>23976</v>
      </c>
      <c r="J23" s="280">
        <v>262.47152</v>
      </c>
      <c r="K23" s="280">
        <v>367.00442</v>
      </c>
      <c r="L23" s="280">
        <v>223.44229</v>
      </c>
    </row>
    <row r="24" spans="1:12" s="35" customFormat="1" ht="16.5" customHeight="1">
      <c r="A24" s="279">
        <v>23990</v>
      </c>
      <c r="B24" s="280">
        <v>302.14</v>
      </c>
      <c r="C24" s="280">
        <v>85.286</v>
      </c>
      <c r="D24" s="278">
        <v>7.3687104</v>
      </c>
      <c r="E24" s="278">
        <v>87.29931</v>
      </c>
      <c r="F24" s="278">
        <v>643.283333509824</v>
      </c>
      <c r="G24" s="282" t="s">
        <v>114</v>
      </c>
      <c r="H24" s="274">
        <f t="shared" si="0"/>
        <v>17</v>
      </c>
      <c r="I24" s="279">
        <v>23990</v>
      </c>
      <c r="J24" s="280">
        <v>64.67342</v>
      </c>
      <c r="K24" s="280">
        <v>92.10447</v>
      </c>
      <c r="L24" s="280">
        <v>105.12004</v>
      </c>
    </row>
    <row r="25" spans="1:12" s="35" customFormat="1" ht="16.5" customHeight="1">
      <c r="A25" s="279">
        <v>23998</v>
      </c>
      <c r="B25" s="280">
        <v>303.43</v>
      </c>
      <c r="C25" s="280">
        <v>309.824</v>
      </c>
      <c r="D25" s="278">
        <v>26.768793600000002</v>
      </c>
      <c r="E25" s="278">
        <v>827.0066999999999</v>
      </c>
      <c r="F25" s="278">
        <v>22137.97165811712</v>
      </c>
      <c r="G25" s="282" t="s">
        <v>115</v>
      </c>
      <c r="H25" s="274">
        <f aca="true" t="shared" si="1" ref="H25:H49">+H24+1</f>
        <v>18</v>
      </c>
      <c r="I25" s="279">
        <v>23998</v>
      </c>
      <c r="J25" s="280">
        <v>741.22201</v>
      </c>
      <c r="K25" s="280">
        <v>826.63176</v>
      </c>
      <c r="L25" s="280">
        <v>913.16633</v>
      </c>
    </row>
    <row r="26" spans="1:12" s="35" customFormat="1" ht="16.5" customHeight="1">
      <c r="A26" s="279">
        <v>23999</v>
      </c>
      <c r="B26" s="280">
        <v>303.53</v>
      </c>
      <c r="C26" s="280">
        <v>330.404</v>
      </c>
      <c r="D26" s="278">
        <v>28.546905600000002</v>
      </c>
      <c r="E26" s="278">
        <v>578.7080266666666</v>
      </c>
      <c r="F26" s="278">
        <v>16520.323407215616</v>
      </c>
      <c r="G26" s="282" t="s">
        <v>146</v>
      </c>
      <c r="H26" s="274">
        <f t="shared" si="1"/>
        <v>19</v>
      </c>
      <c r="I26" s="279">
        <v>23999</v>
      </c>
      <c r="J26" s="280">
        <v>664.35155</v>
      </c>
      <c r="K26" s="280">
        <v>582.90346</v>
      </c>
      <c r="L26" s="280">
        <v>488.86907</v>
      </c>
    </row>
    <row r="27" spans="1:12" s="35" customFormat="1" ht="16.5" customHeight="1">
      <c r="A27" s="279">
        <v>24017</v>
      </c>
      <c r="B27" s="280">
        <v>303.92</v>
      </c>
      <c r="C27" s="280">
        <v>355.176</v>
      </c>
      <c r="D27" s="278">
        <v>30.6872064</v>
      </c>
      <c r="E27" s="278">
        <v>1345.01038</v>
      </c>
      <c r="F27" s="278">
        <v>41274.61114120243</v>
      </c>
      <c r="G27" s="282" t="s">
        <v>147</v>
      </c>
      <c r="H27" s="274">
        <f t="shared" si="1"/>
        <v>20</v>
      </c>
      <c r="I27" s="279">
        <v>24017</v>
      </c>
      <c r="J27" s="280">
        <v>1333.7706</v>
      </c>
      <c r="K27" s="280">
        <v>1340.51127</v>
      </c>
      <c r="L27" s="280">
        <v>1360.74927</v>
      </c>
    </row>
    <row r="28" spans="1:12" s="35" customFormat="1" ht="16.5" customHeight="1">
      <c r="A28" s="279">
        <v>24017</v>
      </c>
      <c r="B28" s="280">
        <v>304.3</v>
      </c>
      <c r="C28" s="280">
        <v>372.454</v>
      </c>
      <c r="D28" s="278">
        <v>32.1800256</v>
      </c>
      <c r="E28" s="278">
        <v>1588.0068233333332</v>
      </c>
      <c r="F28" s="278">
        <v>51102.100227841336</v>
      </c>
      <c r="G28" s="282" t="s">
        <v>148</v>
      </c>
      <c r="H28" s="274">
        <f t="shared" si="1"/>
        <v>21</v>
      </c>
      <c r="I28" s="279">
        <v>24017</v>
      </c>
      <c r="J28" s="280">
        <v>1423.64878</v>
      </c>
      <c r="K28" s="280">
        <v>1577.09968</v>
      </c>
      <c r="L28" s="280">
        <v>1763.27201</v>
      </c>
    </row>
    <row r="29" spans="1:12" s="35" customFormat="1" ht="16.5" customHeight="1">
      <c r="A29" s="279">
        <v>24018</v>
      </c>
      <c r="B29" s="280">
        <v>304.59</v>
      </c>
      <c r="C29" s="280">
        <v>391.014</v>
      </c>
      <c r="D29" s="278">
        <v>33.783609600000005</v>
      </c>
      <c r="E29" s="278">
        <v>3214.0180533333332</v>
      </c>
      <c r="F29" s="278">
        <v>108581.13116116532</v>
      </c>
      <c r="G29" s="282" t="s">
        <v>149</v>
      </c>
      <c r="H29" s="274">
        <f t="shared" si="1"/>
        <v>22</v>
      </c>
      <c r="I29" s="279">
        <v>24018</v>
      </c>
      <c r="J29" s="280">
        <v>3011.23476</v>
      </c>
      <c r="K29" s="280">
        <v>3834.26749</v>
      </c>
      <c r="L29" s="280">
        <v>2796.55191</v>
      </c>
    </row>
    <row r="30" spans="1:12" s="35" customFormat="1" ht="16.5" customHeight="1">
      <c r="A30" s="279">
        <v>24018</v>
      </c>
      <c r="B30" s="280">
        <v>305.09</v>
      </c>
      <c r="C30" s="280">
        <v>527.005</v>
      </c>
      <c r="D30" s="278">
        <v>45.533232000000005</v>
      </c>
      <c r="E30" s="278">
        <v>2896.6283866666668</v>
      </c>
      <c r="F30" s="278">
        <v>131892.85234787906</v>
      </c>
      <c r="G30" s="282" t="s">
        <v>150</v>
      </c>
      <c r="H30" s="274">
        <f t="shared" si="1"/>
        <v>23</v>
      </c>
      <c r="I30" s="279">
        <v>24018</v>
      </c>
      <c r="J30" s="280">
        <v>2905.79687</v>
      </c>
      <c r="K30" s="280">
        <v>2920.71702</v>
      </c>
      <c r="L30" s="280">
        <v>2863.37127</v>
      </c>
    </row>
    <row r="31" spans="1:12" s="35" customFormat="1" ht="16.5" customHeight="1">
      <c r="A31" s="279">
        <v>24018</v>
      </c>
      <c r="B31" s="280">
        <v>305.15</v>
      </c>
      <c r="C31" s="280">
        <v>567.828</v>
      </c>
      <c r="D31" s="278">
        <v>49.0603392</v>
      </c>
      <c r="E31" s="278">
        <v>524.16203</v>
      </c>
      <c r="F31" s="278">
        <v>25715.566987560574</v>
      </c>
      <c r="G31" s="282" t="s">
        <v>151</v>
      </c>
      <c r="H31" s="274">
        <f t="shared" si="1"/>
        <v>24</v>
      </c>
      <c r="I31" s="279">
        <v>24018</v>
      </c>
      <c r="J31" s="280">
        <v>538.5594</v>
      </c>
      <c r="K31" s="280">
        <v>536.37297</v>
      </c>
      <c r="L31" s="280">
        <v>497.55372</v>
      </c>
    </row>
    <row r="32" spans="1:12" s="35" customFormat="1" ht="16.5" customHeight="1">
      <c r="A32" s="279">
        <v>24049</v>
      </c>
      <c r="B32" s="280">
        <v>302.01</v>
      </c>
      <c r="C32" s="280">
        <v>69.011</v>
      </c>
      <c r="D32" s="278">
        <v>5.9625504</v>
      </c>
      <c r="E32" s="278">
        <v>27.050570000000004</v>
      </c>
      <c r="F32" s="278">
        <v>161.290386973728</v>
      </c>
      <c r="G32" s="282" t="s">
        <v>152</v>
      </c>
      <c r="H32" s="274">
        <f t="shared" si="1"/>
        <v>25</v>
      </c>
      <c r="I32" s="279">
        <v>24049</v>
      </c>
      <c r="J32" s="280">
        <v>23.25874</v>
      </c>
      <c r="K32" s="280">
        <v>33.6036</v>
      </c>
      <c r="L32" s="280">
        <v>24.28937</v>
      </c>
    </row>
    <row r="33" spans="1:12" s="35" customFormat="1" ht="16.5" customHeight="1">
      <c r="A33" s="279">
        <v>24060</v>
      </c>
      <c r="B33" s="280">
        <v>301.96</v>
      </c>
      <c r="C33" s="280">
        <v>41.345</v>
      </c>
      <c r="D33" s="278">
        <v>3.5722080000000003</v>
      </c>
      <c r="E33" s="278">
        <v>39.90673666666667</v>
      </c>
      <c r="F33" s="278">
        <v>142.55516397456</v>
      </c>
      <c r="G33" s="282" t="s">
        <v>153</v>
      </c>
      <c r="H33" s="274">
        <f t="shared" si="1"/>
        <v>26</v>
      </c>
      <c r="I33" s="279">
        <v>24060</v>
      </c>
      <c r="J33" s="280">
        <v>34.24099</v>
      </c>
      <c r="K33" s="280">
        <v>37.33192</v>
      </c>
      <c r="L33" s="280">
        <v>48.1473</v>
      </c>
    </row>
    <row r="34" spans="1:12" s="35" customFormat="1" ht="16.5" customHeight="1">
      <c r="A34" s="279">
        <v>24067</v>
      </c>
      <c r="B34" s="280">
        <v>301.93</v>
      </c>
      <c r="C34" s="280">
        <v>38.789</v>
      </c>
      <c r="D34" s="278">
        <v>3.3513696000000004</v>
      </c>
      <c r="E34" s="278">
        <v>46.46781333333333</v>
      </c>
      <c r="F34" s="278">
        <v>155.730816983808</v>
      </c>
      <c r="G34" s="282" t="s">
        <v>176</v>
      </c>
      <c r="H34" s="274">
        <f t="shared" si="1"/>
        <v>27</v>
      </c>
      <c r="I34" s="279">
        <v>24067</v>
      </c>
      <c r="J34" s="280">
        <v>40.5575</v>
      </c>
      <c r="K34" s="280">
        <v>48.5931</v>
      </c>
      <c r="L34" s="280">
        <v>50.25284</v>
      </c>
    </row>
    <row r="35" spans="1:12" s="35" customFormat="1" ht="16.5" customHeight="1">
      <c r="A35" s="279">
        <v>24077</v>
      </c>
      <c r="B35" s="280">
        <v>301.86</v>
      </c>
      <c r="C35" s="280">
        <v>24.884</v>
      </c>
      <c r="D35" s="278">
        <v>2.1499776</v>
      </c>
      <c r="E35" s="278">
        <v>24.88168333333333</v>
      </c>
      <c r="F35" s="278">
        <v>53.495061816959996</v>
      </c>
      <c r="G35" s="282" t="s">
        <v>127</v>
      </c>
      <c r="H35" s="274">
        <f t="shared" si="1"/>
        <v>28</v>
      </c>
      <c r="I35" s="279">
        <v>24077</v>
      </c>
      <c r="J35" s="280">
        <v>15.73647</v>
      </c>
      <c r="K35" s="280">
        <v>38.57157</v>
      </c>
      <c r="L35" s="280">
        <v>20.33701</v>
      </c>
    </row>
    <row r="36" spans="1:12" s="35" customFormat="1" ht="16.5" customHeight="1">
      <c r="A36" s="279">
        <v>24085</v>
      </c>
      <c r="B36" s="280">
        <v>301.74</v>
      </c>
      <c r="C36" s="280">
        <v>21.909</v>
      </c>
      <c r="D36" s="278">
        <v>1.8929376</v>
      </c>
      <c r="E36" s="278">
        <v>29.260160000000003</v>
      </c>
      <c r="F36" s="278">
        <v>55.387657046016</v>
      </c>
      <c r="G36" s="282" t="s">
        <v>128</v>
      </c>
      <c r="H36" s="274">
        <f t="shared" si="1"/>
        <v>29</v>
      </c>
      <c r="I36" s="279">
        <v>24085</v>
      </c>
      <c r="J36" s="280">
        <v>33.4709</v>
      </c>
      <c r="K36" s="280">
        <v>25.21867</v>
      </c>
      <c r="L36" s="280">
        <v>29.09091</v>
      </c>
    </row>
    <row r="37" spans="1:12" s="35" customFormat="1" ht="16.5" customHeight="1">
      <c r="A37" s="279">
        <v>24089</v>
      </c>
      <c r="B37" s="280">
        <v>301.85</v>
      </c>
      <c r="C37" s="280">
        <v>24.375</v>
      </c>
      <c r="D37" s="278">
        <v>2.1060000000000003</v>
      </c>
      <c r="E37" s="278">
        <v>16.63067</v>
      </c>
      <c r="F37" s="278">
        <v>35.02419102</v>
      </c>
      <c r="G37" s="282" t="s">
        <v>129</v>
      </c>
      <c r="H37" s="274">
        <f t="shared" si="1"/>
        <v>30</v>
      </c>
      <c r="I37" s="279">
        <v>24089</v>
      </c>
      <c r="J37" s="280">
        <v>9.65347</v>
      </c>
      <c r="K37" s="280">
        <v>22.24912</v>
      </c>
      <c r="L37" s="280">
        <v>17.98942</v>
      </c>
    </row>
    <row r="38" spans="1:12" s="35" customFormat="1" ht="16.5" customHeight="1">
      <c r="A38" s="279">
        <v>24099</v>
      </c>
      <c r="B38" s="280">
        <v>301.81</v>
      </c>
      <c r="C38" s="280">
        <v>19.338</v>
      </c>
      <c r="D38" s="278">
        <v>1.6708032000000002</v>
      </c>
      <c r="E38" s="278">
        <v>15.27867</v>
      </c>
      <c r="F38" s="278">
        <v>25.527650727744003</v>
      </c>
      <c r="G38" s="282" t="s">
        <v>220</v>
      </c>
      <c r="H38" s="274">
        <f t="shared" si="1"/>
        <v>31</v>
      </c>
      <c r="I38" s="279">
        <v>24099</v>
      </c>
      <c r="J38" s="280">
        <v>5.02732</v>
      </c>
      <c r="K38" s="280">
        <v>21.13871</v>
      </c>
      <c r="L38" s="280">
        <v>19.66998</v>
      </c>
    </row>
    <row r="39" spans="1:12" s="35" customFormat="1" ht="16.5" customHeight="1">
      <c r="A39" s="279">
        <v>24111</v>
      </c>
      <c r="B39" s="280">
        <v>301.6</v>
      </c>
      <c r="C39" s="280">
        <v>14.155</v>
      </c>
      <c r="D39" s="278">
        <v>1.222992</v>
      </c>
      <c r="E39" s="278">
        <v>37.67316666666667</v>
      </c>
      <c r="F39" s="278">
        <v>46.073981448000005</v>
      </c>
      <c r="G39" s="282" t="s">
        <v>177</v>
      </c>
      <c r="H39" s="274">
        <f t="shared" si="1"/>
        <v>32</v>
      </c>
      <c r="I39" s="279">
        <v>24111</v>
      </c>
      <c r="J39" s="280">
        <v>38.15638</v>
      </c>
      <c r="K39" s="280">
        <v>39.28112</v>
      </c>
      <c r="L39" s="280">
        <v>35.582</v>
      </c>
    </row>
    <row r="40" spans="1:12" s="35" customFormat="1" ht="16.5" customHeight="1">
      <c r="A40" s="279">
        <v>24122</v>
      </c>
      <c r="B40" s="280">
        <v>302.08</v>
      </c>
      <c r="C40" s="280">
        <v>25.572</v>
      </c>
      <c r="D40" s="278">
        <v>2.2094208</v>
      </c>
      <c r="E40" s="278">
        <v>34.38187333333334</v>
      </c>
      <c r="F40" s="278">
        <v>75.96402608563201</v>
      </c>
      <c r="G40" s="282" t="s">
        <v>178</v>
      </c>
      <c r="H40" s="274">
        <f t="shared" si="1"/>
        <v>33</v>
      </c>
      <c r="I40" s="279">
        <v>24122</v>
      </c>
      <c r="J40" s="280">
        <v>33.8522</v>
      </c>
      <c r="K40" s="280">
        <v>29.86957</v>
      </c>
      <c r="L40" s="280">
        <v>39.42385</v>
      </c>
    </row>
    <row r="41" spans="1:12" ht="16.5" customHeight="1">
      <c r="A41" s="279">
        <v>24128</v>
      </c>
      <c r="B41" s="280">
        <v>302.14</v>
      </c>
      <c r="C41" s="280">
        <v>30.123</v>
      </c>
      <c r="D41" s="278">
        <v>2.6026272</v>
      </c>
      <c r="E41" s="278">
        <v>47.983090000000004</v>
      </c>
      <c r="F41" s="278">
        <v>124.88209517404802</v>
      </c>
      <c r="G41" s="282" t="s">
        <v>179</v>
      </c>
      <c r="H41" s="274">
        <f t="shared" si="1"/>
        <v>34</v>
      </c>
      <c r="I41" s="279">
        <v>24128</v>
      </c>
      <c r="J41" s="280">
        <v>41.03723</v>
      </c>
      <c r="K41" s="280">
        <v>42.62092</v>
      </c>
      <c r="L41" s="280">
        <v>60.29112</v>
      </c>
    </row>
    <row r="42" spans="1:12" ht="16.5" customHeight="1">
      <c r="A42" s="279">
        <v>24134</v>
      </c>
      <c r="B42" s="280">
        <v>301.94</v>
      </c>
      <c r="C42" s="280">
        <v>15.061</v>
      </c>
      <c r="D42" s="278">
        <v>1.3012704000000002</v>
      </c>
      <c r="E42" s="278">
        <v>62.328630000000004</v>
      </c>
      <c r="F42" s="278">
        <v>81.10640129155202</v>
      </c>
      <c r="G42" s="282" t="s">
        <v>180</v>
      </c>
      <c r="H42" s="274">
        <f t="shared" si="1"/>
        <v>35</v>
      </c>
      <c r="I42" s="279">
        <v>24134</v>
      </c>
      <c r="J42" s="280">
        <v>68.03574</v>
      </c>
      <c r="K42" s="280">
        <v>62.17437</v>
      </c>
      <c r="L42" s="280">
        <v>56.77578</v>
      </c>
    </row>
    <row r="43" spans="1:12" ht="16.5" customHeight="1">
      <c r="A43" s="279">
        <v>24142</v>
      </c>
      <c r="B43" s="280">
        <v>301.91</v>
      </c>
      <c r="C43" s="280">
        <v>14.662</v>
      </c>
      <c r="D43" s="278">
        <v>1.2667968</v>
      </c>
      <c r="E43" s="278">
        <v>49.70056333333333</v>
      </c>
      <c r="F43" s="278">
        <v>62.960514588863994</v>
      </c>
      <c r="G43" s="282" t="s">
        <v>184</v>
      </c>
      <c r="H43" s="274">
        <f t="shared" si="1"/>
        <v>36</v>
      </c>
      <c r="I43" s="279">
        <v>24142</v>
      </c>
      <c r="J43" s="280">
        <v>46.64241</v>
      </c>
      <c r="K43" s="280">
        <v>39.84665</v>
      </c>
      <c r="L43" s="280">
        <v>62.61263</v>
      </c>
    </row>
    <row r="44" spans="1:12" ht="16.5" customHeight="1">
      <c r="A44" s="279">
        <v>24148</v>
      </c>
      <c r="B44" s="280">
        <v>301.71</v>
      </c>
      <c r="C44" s="280">
        <v>17.814</v>
      </c>
      <c r="D44" s="278">
        <v>1.5391296</v>
      </c>
      <c r="E44" s="278">
        <v>49.9498</v>
      </c>
      <c r="F44" s="278">
        <v>76.87921569408002</v>
      </c>
      <c r="G44" s="282" t="s">
        <v>185</v>
      </c>
      <c r="H44" s="274">
        <f t="shared" si="1"/>
        <v>37</v>
      </c>
      <c r="I44" s="279">
        <v>24148</v>
      </c>
      <c r="J44" s="280">
        <v>51.93477</v>
      </c>
      <c r="K44" s="280">
        <v>41.31022</v>
      </c>
      <c r="L44" s="280">
        <v>56.60441</v>
      </c>
    </row>
    <row r="45" spans="1:12" ht="16.5" customHeight="1">
      <c r="A45" s="279">
        <v>24155</v>
      </c>
      <c r="B45" s="280">
        <v>301.96</v>
      </c>
      <c r="C45" s="280">
        <v>27.858</v>
      </c>
      <c r="D45" s="278">
        <v>2.4069312000000003</v>
      </c>
      <c r="E45" s="278">
        <v>55.219126666666675</v>
      </c>
      <c r="F45" s="278">
        <v>132.90863881075202</v>
      </c>
      <c r="G45" s="282" t="s">
        <v>186</v>
      </c>
      <c r="H45" s="274">
        <f t="shared" si="1"/>
        <v>38</v>
      </c>
      <c r="I45" s="279">
        <v>24155</v>
      </c>
      <c r="J45" s="280">
        <v>54.06358</v>
      </c>
      <c r="K45" s="280">
        <v>52.99823</v>
      </c>
      <c r="L45" s="280">
        <v>58.59557</v>
      </c>
    </row>
    <row r="46" spans="1:12" ht="16.5" customHeight="1">
      <c r="A46" s="279">
        <v>24169</v>
      </c>
      <c r="B46" s="280">
        <v>301.37</v>
      </c>
      <c r="C46" s="280">
        <v>7.861</v>
      </c>
      <c r="D46" s="278">
        <v>0.6791904</v>
      </c>
      <c r="E46" s="278">
        <v>32.97482</v>
      </c>
      <c r="F46" s="278">
        <v>22.396181185728</v>
      </c>
      <c r="G46" s="282" t="s">
        <v>187</v>
      </c>
      <c r="H46" s="274">
        <f t="shared" si="1"/>
        <v>39</v>
      </c>
      <c r="I46" s="279">
        <v>24169</v>
      </c>
      <c r="J46" s="280">
        <v>24.51671</v>
      </c>
      <c r="K46" s="280">
        <v>32.9934</v>
      </c>
      <c r="L46" s="280">
        <v>41.41435</v>
      </c>
    </row>
    <row r="47" spans="1:12" ht="16.5" customHeight="1">
      <c r="A47" s="279">
        <v>24176</v>
      </c>
      <c r="B47" s="280">
        <v>301.95</v>
      </c>
      <c r="C47" s="280">
        <v>25.925</v>
      </c>
      <c r="D47" s="278">
        <v>2.23992</v>
      </c>
      <c r="E47" s="278">
        <v>27.215616666666666</v>
      </c>
      <c r="F47" s="278">
        <v>60.960804084</v>
      </c>
      <c r="G47" s="282" t="s">
        <v>223</v>
      </c>
      <c r="H47" s="274">
        <f t="shared" si="1"/>
        <v>40</v>
      </c>
      <c r="I47" s="279">
        <v>24176</v>
      </c>
      <c r="J47" s="280">
        <v>32.34554</v>
      </c>
      <c r="K47" s="280">
        <v>23.75297</v>
      </c>
      <c r="L47" s="280">
        <v>25.54834</v>
      </c>
    </row>
    <row r="48" spans="1:12" ht="16.5" customHeight="1">
      <c r="A48" s="279">
        <v>24186</v>
      </c>
      <c r="B48" s="280">
        <v>301.98</v>
      </c>
      <c r="C48" s="280">
        <v>27.544</v>
      </c>
      <c r="D48" s="278">
        <v>2.3798016</v>
      </c>
      <c r="E48" s="278">
        <v>44.83192666666667</v>
      </c>
      <c r="F48" s="278">
        <v>106.69109081241601</v>
      </c>
      <c r="G48" s="282" t="s">
        <v>224</v>
      </c>
      <c r="H48" s="274">
        <f t="shared" si="1"/>
        <v>41</v>
      </c>
      <c r="I48" s="279">
        <v>24186</v>
      </c>
      <c r="J48" s="280">
        <v>31.66139</v>
      </c>
      <c r="K48" s="280">
        <v>50.98898</v>
      </c>
      <c r="L48" s="280">
        <v>51.84541</v>
      </c>
    </row>
    <row r="49" spans="1:12" ht="16.5" customHeight="1">
      <c r="A49" s="279">
        <v>24193</v>
      </c>
      <c r="B49" s="280">
        <v>301.88</v>
      </c>
      <c r="C49" s="280">
        <v>18.013</v>
      </c>
      <c r="D49" s="278">
        <v>1.5563232000000002</v>
      </c>
      <c r="E49" s="278">
        <v>24.29487</v>
      </c>
      <c r="F49" s="278">
        <v>37.81066982198401</v>
      </c>
      <c r="G49" s="282" t="s">
        <v>225</v>
      </c>
      <c r="H49" s="274">
        <f t="shared" si="1"/>
        <v>42</v>
      </c>
      <c r="I49" s="279">
        <v>24193</v>
      </c>
      <c r="J49" s="280">
        <v>12.92297</v>
      </c>
      <c r="K49" s="280">
        <v>46.49046</v>
      </c>
      <c r="L49" s="280">
        <v>13.47118</v>
      </c>
    </row>
    <row r="50" spans="1:12" ht="16.5" customHeight="1">
      <c r="A50" s="271"/>
      <c r="B50" s="272"/>
      <c r="C50" s="272"/>
      <c r="D50" s="273"/>
      <c r="E50" s="273"/>
      <c r="F50" s="273"/>
      <c r="G50" s="270"/>
      <c r="H50" s="274"/>
      <c r="I50" s="271"/>
      <c r="J50" s="272"/>
      <c r="K50" s="272"/>
      <c r="L50" s="272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5748031496062993" right="0.11811023622047245" top="0.7874015748031497" bottom="0.1968503937007874" header="0.1968503937007874" footer="0.5118110236220472"/>
  <pageSetup horizontalDpi="300" verticalDpi="300" orientation="portrait" paperSize="9" scale="85" r:id="rId1"/>
  <headerFooter>
    <oddHeader>&amp;R&amp;"TH SarabunPSK,ตัวหนา"&amp;20 3&amp;14
&amp;16อท.50&amp;14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1:K34"/>
  <sheetViews>
    <sheetView tabSelected="1" zoomScalePageLayoutView="0" workbookViewId="0" topLeftCell="A1">
      <selection activeCell="L7" sqref="L7"/>
    </sheetView>
  </sheetViews>
  <sheetFormatPr defaultColWidth="9.140625" defaultRowHeight="23.25"/>
  <cols>
    <col min="1" max="9" width="9.7109375" style="0" customWidth="1"/>
  </cols>
  <sheetData>
    <row r="11" ht="23.25">
      <c r="K11" t="s">
        <v>222</v>
      </c>
    </row>
    <row r="17" spans="4:6" ht="24" customHeight="1">
      <c r="D17" s="23" t="s">
        <v>97</v>
      </c>
      <c r="E17" s="24">
        <v>42</v>
      </c>
      <c r="F17" s="25" t="s">
        <v>98</v>
      </c>
    </row>
    <row r="34" spans="4:6" ht="23.25">
      <c r="D34" s="23" t="s">
        <v>99</v>
      </c>
      <c r="E34" s="24">
        <v>907</v>
      </c>
      <c r="F34" s="25" t="s">
        <v>98</v>
      </c>
    </row>
  </sheetData>
  <sheetProtection/>
  <printOptions/>
  <pageMargins left="1.1811023622047245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SarabunPSK,ตัวหนา"&amp;18 2&amp;16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3"/>
  <sheetViews>
    <sheetView zoomScalePageLayoutView="0" workbookViewId="0" topLeftCell="A1">
      <selection activeCell="F2" sqref="F2"/>
    </sheetView>
  </sheetViews>
  <sheetFormatPr defaultColWidth="11.421875" defaultRowHeight="23.25"/>
  <cols>
    <col min="1" max="1" width="9.140625" style="100" bestFit="1" customWidth="1"/>
    <col min="2" max="2" width="2.7109375" style="101" bestFit="1" customWidth="1"/>
    <col min="3" max="3" width="7.421875" style="96" customWidth="1"/>
    <col min="4" max="4" width="7.421875" style="103" customWidth="1"/>
    <col min="5" max="5" width="9.140625" style="104" bestFit="1" customWidth="1"/>
    <col min="6" max="6" width="8.7109375" style="96" customWidth="1"/>
    <col min="7" max="15" width="9.7109375" style="96" customWidth="1"/>
    <col min="16" max="16384" width="11.421875" style="96" customWidth="1"/>
  </cols>
  <sheetData>
    <row r="1" spans="1:17" ht="22.5" customHeight="1">
      <c r="A1" s="93">
        <v>23833</v>
      </c>
      <c r="B1" s="94">
        <v>38078</v>
      </c>
      <c r="C1" s="102"/>
      <c r="D1" s="275">
        <v>301.63</v>
      </c>
      <c r="E1" s="111"/>
      <c r="F1" s="95">
        <v>300.5</v>
      </c>
      <c r="Q1" s="97"/>
    </row>
    <row r="2" spans="1:17" ht="22.5" customHeight="1">
      <c r="A2" s="93">
        <v>23834</v>
      </c>
      <c r="B2" s="94">
        <v>38079</v>
      </c>
      <c r="C2" s="105"/>
      <c r="D2" s="275">
        <v>301.78</v>
      </c>
      <c r="E2" s="111"/>
      <c r="Q2" s="97"/>
    </row>
    <row r="3" spans="1:17" ht="22.5" customHeight="1">
      <c r="A3" s="93">
        <v>23835</v>
      </c>
      <c r="B3" s="94">
        <v>38080</v>
      </c>
      <c r="C3" s="105"/>
      <c r="D3" s="275">
        <v>301.97</v>
      </c>
      <c r="E3" s="111"/>
      <c r="Q3" s="97"/>
    </row>
    <row r="4" spans="1:17" ht="22.5" customHeight="1">
      <c r="A4" s="93">
        <v>23836</v>
      </c>
      <c r="B4" s="94">
        <v>38081</v>
      </c>
      <c r="C4" s="105"/>
      <c r="D4" s="275">
        <v>302.03</v>
      </c>
      <c r="E4" s="111"/>
      <c r="Q4" s="97"/>
    </row>
    <row r="5" spans="1:17" ht="22.5" customHeight="1">
      <c r="A5" s="93">
        <v>23837</v>
      </c>
      <c r="B5" s="94">
        <v>38082</v>
      </c>
      <c r="C5" s="105"/>
      <c r="D5" s="275">
        <v>301.97</v>
      </c>
      <c r="E5" s="111">
        <v>302.05</v>
      </c>
      <c r="Q5" s="97"/>
    </row>
    <row r="6" spans="1:17" ht="22.5" customHeight="1">
      <c r="A6" s="93">
        <v>23838</v>
      </c>
      <c r="B6" s="94">
        <v>38083</v>
      </c>
      <c r="C6" s="105"/>
      <c r="D6" s="275">
        <v>302</v>
      </c>
      <c r="E6" s="111"/>
      <c r="Q6" s="97"/>
    </row>
    <row r="7" spans="1:17" ht="22.5" customHeight="1">
      <c r="A7" s="93">
        <v>23839</v>
      </c>
      <c r="B7" s="94">
        <v>38084</v>
      </c>
      <c r="C7" s="106"/>
      <c r="D7" s="275">
        <v>302.01</v>
      </c>
      <c r="E7" s="111"/>
      <c r="Q7" s="97"/>
    </row>
    <row r="8" spans="1:17" ht="22.5" customHeight="1">
      <c r="A8" s="93">
        <v>23840</v>
      </c>
      <c r="B8" s="94">
        <v>38085</v>
      </c>
      <c r="C8" s="105"/>
      <c r="D8" s="275">
        <v>302.05</v>
      </c>
      <c r="E8" s="111"/>
      <c r="Q8" s="97"/>
    </row>
    <row r="9" spans="1:17" ht="22.5" customHeight="1">
      <c r="A9" s="93">
        <v>23841</v>
      </c>
      <c r="B9" s="94">
        <v>38086</v>
      </c>
      <c r="C9" s="105"/>
      <c r="D9" s="275">
        <v>302.05</v>
      </c>
      <c r="E9" s="111"/>
      <c r="Q9" s="97"/>
    </row>
    <row r="10" spans="1:17" ht="22.5" customHeight="1">
      <c r="A10" s="93">
        <v>23842</v>
      </c>
      <c r="B10" s="94">
        <v>38087</v>
      </c>
      <c r="C10" s="105"/>
      <c r="D10" s="275">
        <v>302.04</v>
      </c>
      <c r="E10" s="111"/>
      <c r="Q10" s="97"/>
    </row>
    <row r="11" spans="1:17" ht="22.5" customHeight="1">
      <c r="A11" s="93">
        <v>23843</v>
      </c>
      <c r="B11" s="94">
        <v>38088</v>
      </c>
      <c r="C11" s="105"/>
      <c r="D11" s="275">
        <v>302.03</v>
      </c>
      <c r="E11" s="67"/>
      <c r="Q11" s="97"/>
    </row>
    <row r="12" spans="1:17" ht="22.5" customHeight="1">
      <c r="A12" s="93">
        <v>23844</v>
      </c>
      <c r="B12" s="94">
        <v>38089</v>
      </c>
      <c r="C12" s="105"/>
      <c r="D12" s="275">
        <v>302.03</v>
      </c>
      <c r="E12" s="111"/>
      <c r="Q12" s="97"/>
    </row>
    <row r="13" spans="1:17" ht="22.5" customHeight="1">
      <c r="A13" s="93">
        <v>23845</v>
      </c>
      <c r="B13" s="94">
        <v>38090</v>
      </c>
      <c r="C13" s="105"/>
      <c r="D13" s="275">
        <v>301.9</v>
      </c>
      <c r="E13" s="111"/>
      <c r="Q13" s="97"/>
    </row>
    <row r="14" spans="1:17" ht="22.5" customHeight="1">
      <c r="A14" s="93">
        <v>23846</v>
      </c>
      <c r="B14" s="94">
        <v>38091</v>
      </c>
      <c r="C14" s="105"/>
      <c r="D14" s="275">
        <v>301.95</v>
      </c>
      <c r="E14" s="111"/>
      <c r="Q14" s="97"/>
    </row>
    <row r="15" spans="1:17" ht="22.5" customHeight="1">
      <c r="A15" s="93">
        <v>23847</v>
      </c>
      <c r="B15" s="94">
        <v>38092</v>
      </c>
      <c r="C15" s="105"/>
      <c r="D15" s="275">
        <v>302.01</v>
      </c>
      <c r="E15" s="111"/>
      <c r="Q15" s="97"/>
    </row>
    <row r="16" spans="1:17" ht="22.5" customHeight="1">
      <c r="A16" s="93">
        <v>23848</v>
      </c>
      <c r="B16" s="94">
        <v>38093</v>
      </c>
      <c r="C16" s="105"/>
      <c r="D16" s="275">
        <v>302.03</v>
      </c>
      <c r="E16" s="111"/>
      <c r="Q16" s="97"/>
    </row>
    <row r="17" spans="1:17" ht="22.5" customHeight="1">
      <c r="A17" s="93">
        <v>23849</v>
      </c>
      <c r="B17" s="94">
        <v>38094</v>
      </c>
      <c r="C17" s="105"/>
      <c r="D17" s="275">
        <v>302.02</v>
      </c>
      <c r="E17" s="111"/>
      <c r="J17" s="108" t="s">
        <v>97</v>
      </c>
      <c r="K17" s="109">
        <v>42</v>
      </c>
      <c r="L17" s="110" t="s">
        <v>98</v>
      </c>
      <c r="Q17" s="97"/>
    </row>
    <row r="18" spans="1:17" ht="22.5" customHeight="1">
      <c r="A18" s="93">
        <v>23850</v>
      </c>
      <c r="B18" s="94">
        <v>38095</v>
      </c>
      <c r="C18" s="105"/>
      <c r="D18" s="275">
        <v>302.01</v>
      </c>
      <c r="E18" s="111"/>
      <c r="Q18" s="97"/>
    </row>
    <row r="19" spans="1:17" ht="22.5" customHeight="1">
      <c r="A19" s="93">
        <v>23851</v>
      </c>
      <c r="B19" s="94">
        <v>38096</v>
      </c>
      <c r="C19" s="105"/>
      <c r="D19" s="275">
        <v>301.82</v>
      </c>
      <c r="E19" s="111"/>
      <c r="Q19" s="97"/>
    </row>
    <row r="20" spans="1:17" ht="22.5" customHeight="1">
      <c r="A20" s="93">
        <v>23852</v>
      </c>
      <c r="B20" s="94">
        <v>38097</v>
      </c>
      <c r="C20" s="107"/>
      <c r="D20" s="275">
        <v>302</v>
      </c>
      <c r="E20" s="111"/>
      <c r="Q20" s="97"/>
    </row>
    <row r="21" spans="1:17" ht="22.5" customHeight="1">
      <c r="A21" s="93">
        <v>23853</v>
      </c>
      <c r="B21" s="94">
        <v>38098</v>
      </c>
      <c r="C21" s="105"/>
      <c r="D21" s="275">
        <v>301.97</v>
      </c>
      <c r="E21" s="111"/>
      <c r="Q21" s="97"/>
    </row>
    <row r="22" spans="1:17" ht="22.5" customHeight="1">
      <c r="A22" s="93">
        <v>23854</v>
      </c>
      <c r="B22" s="94">
        <v>38099</v>
      </c>
      <c r="C22" s="105"/>
      <c r="D22" s="275">
        <v>302.04</v>
      </c>
      <c r="E22" s="111"/>
      <c r="Q22" s="97"/>
    </row>
    <row r="23" spans="1:17" ht="22.5" customHeight="1">
      <c r="A23" s="93">
        <v>23855</v>
      </c>
      <c r="B23" s="94">
        <v>38100</v>
      </c>
      <c r="C23" s="105"/>
      <c r="D23" s="275">
        <v>302.02</v>
      </c>
      <c r="E23" s="111"/>
      <c r="Q23" s="97"/>
    </row>
    <row r="24" spans="1:17" ht="22.5" customHeight="1">
      <c r="A24" s="93">
        <v>23856</v>
      </c>
      <c r="B24" s="94">
        <v>38101</v>
      </c>
      <c r="C24" s="105"/>
      <c r="D24" s="275">
        <v>301.95</v>
      </c>
      <c r="E24" s="111"/>
      <c r="H24" s="113"/>
      <c r="I24" s="120"/>
      <c r="Q24" s="97"/>
    </row>
    <row r="25" spans="1:17" ht="22.5" customHeight="1">
      <c r="A25" s="93">
        <v>23857</v>
      </c>
      <c r="B25" s="94">
        <v>38102</v>
      </c>
      <c r="C25" s="105"/>
      <c r="D25" s="275">
        <v>302</v>
      </c>
      <c r="E25" s="111">
        <v>302</v>
      </c>
      <c r="H25" s="113"/>
      <c r="I25" s="120"/>
      <c r="Q25" s="97"/>
    </row>
    <row r="26" spans="1:17" ht="22.5" customHeight="1">
      <c r="A26" s="93">
        <v>23858</v>
      </c>
      <c r="B26" s="94">
        <v>38103</v>
      </c>
      <c r="C26" s="105"/>
      <c r="D26" s="275">
        <v>302.04</v>
      </c>
      <c r="E26" s="111"/>
      <c r="H26" s="113"/>
      <c r="I26" s="120"/>
      <c r="Q26" s="97"/>
    </row>
    <row r="27" spans="1:19" ht="22.5" customHeight="1">
      <c r="A27" s="93">
        <v>23859</v>
      </c>
      <c r="B27" s="94">
        <v>38104</v>
      </c>
      <c r="C27" s="105"/>
      <c r="D27" s="275">
        <v>301.97</v>
      </c>
      <c r="E27" s="111"/>
      <c r="G27" s="98"/>
      <c r="H27" s="113"/>
      <c r="I27" s="120"/>
      <c r="L27" s="98"/>
      <c r="M27" s="98"/>
      <c r="N27" s="98"/>
      <c r="O27" s="98"/>
      <c r="P27" s="98"/>
      <c r="Q27" s="97"/>
      <c r="R27" s="98"/>
      <c r="S27" s="98"/>
    </row>
    <row r="28" spans="1:19" s="98" customFormat="1" ht="22.5" customHeight="1">
      <c r="A28" s="93">
        <v>23860</v>
      </c>
      <c r="B28" s="94">
        <v>38105</v>
      </c>
      <c r="C28" s="105"/>
      <c r="D28" s="275">
        <v>301.97</v>
      </c>
      <c r="E28" s="111"/>
      <c r="G28" s="96"/>
      <c r="H28" s="113"/>
      <c r="I28" s="120"/>
      <c r="J28" s="96"/>
      <c r="K28" s="96"/>
      <c r="L28" s="96"/>
      <c r="M28" s="96"/>
      <c r="N28" s="96"/>
      <c r="O28" s="96"/>
      <c r="P28" s="96"/>
      <c r="Q28" s="97"/>
      <c r="R28" s="96"/>
      <c r="S28" s="96"/>
    </row>
    <row r="29" spans="1:17" ht="22.5" customHeight="1">
      <c r="A29" s="93">
        <v>23861</v>
      </c>
      <c r="B29" s="94">
        <v>38106</v>
      </c>
      <c r="C29" s="105"/>
      <c r="D29" s="275">
        <v>301.98</v>
      </c>
      <c r="E29" s="111"/>
      <c r="H29" s="113"/>
      <c r="I29" s="120"/>
      <c r="Q29" s="97"/>
    </row>
    <row r="30" spans="1:17" ht="22.5" customHeight="1">
      <c r="A30" s="93">
        <v>23862</v>
      </c>
      <c r="B30" s="94">
        <v>38107</v>
      </c>
      <c r="C30" s="105"/>
      <c r="D30" s="275">
        <v>302</v>
      </c>
      <c r="E30" s="111"/>
      <c r="H30" s="113"/>
      <c r="I30" s="120"/>
      <c r="Q30" s="97"/>
    </row>
    <row r="31" spans="1:17" ht="22.5" customHeight="1">
      <c r="A31" s="93">
        <v>23863</v>
      </c>
      <c r="B31" s="94">
        <v>38108</v>
      </c>
      <c r="C31" s="112"/>
      <c r="D31" s="275">
        <v>302</v>
      </c>
      <c r="E31" s="111"/>
      <c r="H31" s="113"/>
      <c r="I31" s="120"/>
      <c r="Q31" s="97"/>
    </row>
    <row r="32" spans="1:9" ht="22.5" customHeight="1">
      <c r="A32" s="93">
        <v>23864</v>
      </c>
      <c r="B32" s="94">
        <v>38109</v>
      </c>
      <c r="C32" s="112"/>
      <c r="D32" s="275">
        <v>302</v>
      </c>
      <c r="E32" s="111">
        <v>302.04</v>
      </c>
      <c r="H32" s="113"/>
      <c r="I32" s="120"/>
    </row>
    <row r="33" spans="1:9" ht="22.5" customHeight="1">
      <c r="A33" s="93">
        <v>23865</v>
      </c>
      <c r="B33" s="94">
        <v>38110</v>
      </c>
      <c r="C33" s="112"/>
      <c r="D33" s="275">
        <v>302.02</v>
      </c>
      <c r="E33" s="111"/>
      <c r="H33" s="113"/>
      <c r="I33" s="120"/>
    </row>
    <row r="34" spans="1:12" ht="21" customHeight="1">
      <c r="A34" s="93">
        <v>23866</v>
      </c>
      <c r="B34" s="94">
        <v>38111</v>
      </c>
      <c r="C34" s="112"/>
      <c r="D34" s="275">
        <v>302.03</v>
      </c>
      <c r="E34" s="111"/>
      <c r="H34" s="113"/>
      <c r="J34" s="108" t="s">
        <v>97</v>
      </c>
      <c r="K34" s="109">
        <v>42</v>
      </c>
      <c r="L34" s="110" t="s">
        <v>98</v>
      </c>
    </row>
    <row r="35" spans="1:12" ht="21" customHeight="1">
      <c r="A35" s="93">
        <v>23867</v>
      </c>
      <c r="B35" s="94">
        <v>38112</v>
      </c>
      <c r="C35" s="112"/>
      <c r="D35" s="275">
        <v>302.02</v>
      </c>
      <c r="E35" s="111"/>
      <c r="J35" s="108"/>
      <c r="K35" s="109"/>
      <c r="L35" s="110"/>
    </row>
    <row r="36" spans="1:5" ht="21" customHeight="1">
      <c r="A36" s="93">
        <v>23868</v>
      </c>
      <c r="B36" s="94">
        <v>38113</v>
      </c>
      <c r="C36" s="112"/>
      <c r="D36" s="275">
        <v>302.02</v>
      </c>
      <c r="E36" s="111"/>
    </row>
    <row r="37" spans="1:5" ht="21" customHeight="1">
      <c r="A37" s="93">
        <v>23869</v>
      </c>
      <c r="B37" s="94">
        <v>38114</v>
      </c>
      <c r="C37" s="112"/>
      <c r="D37" s="275">
        <v>302.06</v>
      </c>
      <c r="E37" s="111"/>
    </row>
    <row r="38" spans="1:5" ht="21" customHeight="1">
      <c r="A38" s="93">
        <v>23870</v>
      </c>
      <c r="B38" s="94">
        <v>38115</v>
      </c>
      <c r="C38" s="112"/>
      <c r="D38" s="275">
        <v>302.01</v>
      </c>
      <c r="E38" s="111"/>
    </row>
    <row r="39" spans="1:5" ht="21">
      <c r="A39" s="93">
        <v>23871</v>
      </c>
      <c r="B39" s="94">
        <v>38116</v>
      </c>
      <c r="C39" s="112"/>
      <c r="D39" s="275">
        <v>302</v>
      </c>
      <c r="E39" s="111"/>
    </row>
    <row r="40" spans="1:5" ht="21">
      <c r="A40" s="93">
        <v>23872</v>
      </c>
      <c r="B40" s="94">
        <v>38117</v>
      </c>
      <c r="C40" s="112"/>
      <c r="D40" s="275">
        <v>302.05</v>
      </c>
      <c r="E40" s="111"/>
    </row>
    <row r="41" spans="1:5" ht="21">
      <c r="A41" s="93">
        <v>23873</v>
      </c>
      <c r="B41" s="94">
        <v>38118</v>
      </c>
      <c r="C41" s="112"/>
      <c r="D41" s="275">
        <v>302.09</v>
      </c>
      <c r="E41" s="111"/>
    </row>
    <row r="42" spans="1:5" ht="21">
      <c r="A42" s="93">
        <v>23874</v>
      </c>
      <c r="B42" s="94">
        <v>38119</v>
      </c>
      <c r="C42" s="112"/>
      <c r="D42" s="275">
        <v>302.03</v>
      </c>
      <c r="E42" s="111">
        <v>302</v>
      </c>
    </row>
    <row r="43" spans="1:5" ht="21">
      <c r="A43" s="93">
        <v>23875</v>
      </c>
      <c r="B43" s="94">
        <v>38120</v>
      </c>
      <c r="C43" s="112"/>
      <c r="D43" s="275">
        <v>301.9</v>
      </c>
      <c r="E43" s="111"/>
    </row>
    <row r="44" spans="1:5" ht="21">
      <c r="A44" s="93">
        <v>23876</v>
      </c>
      <c r="B44" s="94">
        <v>38121</v>
      </c>
      <c r="C44" s="112"/>
      <c r="D44" s="275">
        <v>301.88</v>
      </c>
      <c r="E44" s="111"/>
    </row>
    <row r="45" spans="1:5" ht="21">
      <c r="A45" s="93">
        <v>23877</v>
      </c>
      <c r="B45" s="94">
        <v>38122</v>
      </c>
      <c r="C45" s="112"/>
      <c r="D45" s="275">
        <v>301.95</v>
      </c>
      <c r="E45" s="111"/>
    </row>
    <row r="46" spans="1:5" ht="21">
      <c r="A46" s="93">
        <v>23878</v>
      </c>
      <c r="B46" s="94">
        <v>38123</v>
      </c>
      <c r="C46" s="112"/>
      <c r="D46" s="275">
        <v>301.97</v>
      </c>
      <c r="E46" s="111"/>
    </row>
    <row r="47" spans="1:5" ht="21">
      <c r="A47" s="93">
        <v>23879</v>
      </c>
      <c r="B47" s="94">
        <v>38124</v>
      </c>
      <c r="C47" s="112"/>
      <c r="D47" s="275">
        <v>301.93</v>
      </c>
      <c r="E47" s="111"/>
    </row>
    <row r="48" spans="1:5" ht="21">
      <c r="A48" s="93">
        <v>23880</v>
      </c>
      <c r="B48" s="94">
        <v>38125</v>
      </c>
      <c r="C48" s="112"/>
      <c r="D48" s="275">
        <v>302.05</v>
      </c>
      <c r="E48" s="66"/>
    </row>
    <row r="49" spans="1:5" ht="21">
      <c r="A49" s="93">
        <v>23881</v>
      </c>
      <c r="B49" s="94">
        <v>38126</v>
      </c>
      <c r="C49" s="112"/>
      <c r="D49" s="275">
        <v>302.01</v>
      </c>
      <c r="E49" s="111"/>
    </row>
    <row r="50" spans="1:5" ht="21">
      <c r="A50" s="93">
        <v>23882</v>
      </c>
      <c r="B50" s="94">
        <v>38127</v>
      </c>
      <c r="C50" s="112"/>
      <c r="D50" s="275">
        <v>302.06</v>
      </c>
      <c r="E50" s="111"/>
    </row>
    <row r="51" spans="1:5" ht="21">
      <c r="A51" s="93">
        <v>23883</v>
      </c>
      <c r="B51" s="94">
        <v>38128</v>
      </c>
      <c r="C51" s="112"/>
      <c r="D51" s="275">
        <v>302.35</v>
      </c>
      <c r="E51" s="111"/>
    </row>
    <row r="52" spans="1:5" ht="21">
      <c r="A52" s="93">
        <v>23884</v>
      </c>
      <c r="B52" s="94">
        <v>38129</v>
      </c>
      <c r="C52" s="112"/>
      <c r="D52" s="275">
        <v>302.95</v>
      </c>
      <c r="E52" s="111">
        <v>302.95</v>
      </c>
    </row>
    <row r="53" spans="1:5" ht="21">
      <c r="A53" s="93">
        <v>23885</v>
      </c>
      <c r="B53" s="94">
        <v>38130</v>
      </c>
      <c r="C53" s="112"/>
      <c r="D53" s="275">
        <v>302.54</v>
      </c>
      <c r="E53" s="111"/>
    </row>
    <row r="54" spans="1:5" ht="21">
      <c r="A54" s="93">
        <v>23886</v>
      </c>
      <c r="B54" s="94">
        <v>38131</v>
      </c>
      <c r="C54" s="112"/>
      <c r="D54" s="275">
        <v>302.24</v>
      </c>
      <c r="E54" s="111"/>
    </row>
    <row r="55" spans="1:5" ht="21">
      <c r="A55" s="93">
        <v>23887</v>
      </c>
      <c r="B55" s="94">
        <v>38132</v>
      </c>
      <c r="C55" s="112"/>
      <c r="D55" s="275">
        <v>302.07</v>
      </c>
      <c r="E55" s="111"/>
    </row>
    <row r="56" spans="1:5" ht="21">
      <c r="A56" s="93">
        <v>23888</v>
      </c>
      <c r="B56" s="94">
        <v>38133</v>
      </c>
      <c r="C56" s="112"/>
      <c r="D56" s="275">
        <v>302.02</v>
      </c>
      <c r="E56" s="111"/>
    </row>
    <row r="57" spans="1:5" ht="21">
      <c r="A57" s="93">
        <v>23889</v>
      </c>
      <c r="B57" s="94">
        <v>38134</v>
      </c>
      <c r="C57" s="112"/>
      <c r="D57" s="275">
        <v>301.97</v>
      </c>
      <c r="E57" s="111">
        <v>302.03</v>
      </c>
    </row>
    <row r="58" spans="1:5" ht="21">
      <c r="A58" s="93">
        <v>23890</v>
      </c>
      <c r="B58" s="94">
        <v>38135</v>
      </c>
      <c r="C58" s="112"/>
      <c r="D58" s="275">
        <v>301.9</v>
      </c>
      <c r="E58" s="111"/>
    </row>
    <row r="59" spans="1:5" ht="21">
      <c r="A59" s="93">
        <v>23891</v>
      </c>
      <c r="B59" s="94">
        <v>38136</v>
      </c>
      <c r="C59" s="112"/>
      <c r="D59" s="275">
        <v>301.83</v>
      </c>
      <c r="E59" s="111"/>
    </row>
    <row r="60" spans="1:5" ht="21">
      <c r="A60" s="93">
        <v>23892</v>
      </c>
      <c r="B60" s="94">
        <v>38137</v>
      </c>
      <c r="C60" s="112"/>
      <c r="D60" s="275">
        <v>301.85</v>
      </c>
      <c r="E60" s="111"/>
    </row>
    <row r="61" spans="1:5" ht="21">
      <c r="A61" s="93">
        <v>23893</v>
      </c>
      <c r="B61" s="94">
        <v>38138</v>
      </c>
      <c r="C61" s="112"/>
      <c r="D61" s="275">
        <v>301.96</v>
      </c>
      <c r="E61" s="111"/>
    </row>
    <row r="62" spans="1:5" ht="21">
      <c r="A62" s="93">
        <v>23894</v>
      </c>
      <c r="B62" s="94">
        <v>38139</v>
      </c>
      <c r="C62" s="112"/>
      <c r="D62" s="275">
        <v>301.99</v>
      </c>
      <c r="E62" s="111"/>
    </row>
    <row r="63" spans="1:5" ht="21">
      <c r="A63" s="93">
        <v>23895</v>
      </c>
      <c r="B63" s="94">
        <v>38140</v>
      </c>
      <c r="C63" s="112"/>
      <c r="D63" s="275">
        <v>301.85</v>
      </c>
      <c r="E63" s="111">
        <v>301.87</v>
      </c>
    </row>
    <row r="64" spans="1:5" ht="21">
      <c r="A64" s="93">
        <v>23896</v>
      </c>
      <c r="B64" s="94">
        <v>38141</v>
      </c>
      <c r="C64" s="112"/>
      <c r="D64" s="275">
        <v>301.92</v>
      </c>
      <c r="E64" s="111"/>
    </row>
    <row r="65" spans="1:5" ht="21">
      <c r="A65" s="93">
        <v>23897</v>
      </c>
      <c r="B65" s="94">
        <v>38142</v>
      </c>
      <c r="C65" s="112"/>
      <c r="D65" s="275">
        <v>301.84</v>
      </c>
      <c r="E65" s="111"/>
    </row>
    <row r="66" spans="1:5" ht="21">
      <c r="A66" s="93">
        <v>23898</v>
      </c>
      <c r="B66" s="94">
        <v>38143</v>
      </c>
      <c r="C66" s="112"/>
      <c r="D66" s="275">
        <v>301.81</v>
      </c>
      <c r="E66" s="111"/>
    </row>
    <row r="67" spans="1:5" ht="21">
      <c r="A67" s="93">
        <v>23899</v>
      </c>
      <c r="B67" s="94">
        <v>38144</v>
      </c>
      <c r="C67" s="112"/>
      <c r="D67" s="275">
        <v>301.86</v>
      </c>
      <c r="E67" s="111"/>
    </row>
    <row r="68" spans="1:5" ht="21">
      <c r="A68" s="93">
        <v>23900</v>
      </c>
      <c r="B68" s="94">
        <v>38145</v>
      </c>
      <c r="C68" s="112"/>
      <c r="D68" s="275">
        <v>301.89</v>
      </c>
      <c r="E68" s="111"/>
    </row>
    <row r="69" spans="1:5" ht="21">
      <c r="A69" s="93">
        <v>23901</v>
      </c>
      <c r="B69" s="94">
        <v>38146</v>
      </c>
      <c r="C69" s="112"/>
      <c r="D69" s="275">
        <v>301.93</v>
      </c>
      <c r="E69" s="111"/>
    </row>
    <row r="70" spans="1:5" ht="21">
      <c r="A70" s="93">
        <v>23902</v>
      </c>
      <c r="B70" s="94">
        <v>38147</v>
      </c>
      <c r="C70" s="112"/>
      <c r="D70" s="275">
        <v>301.72</v>
      </c>
      <c r="E70" s="111"/>
    </row>
    <row r="71" spans="1:5" ht="21">
      <c r="A71" s="93">
        <v>23903</v>
      </c>
      <c r="B71" s="94">
        <v>38148</v>
      </c>
      <c r="C71" s="112"/>
      <c r="D71" s="275">
        <v>301.98</v>
      </c>
      <c r="E71" s="111"/>
    </row>
    <row r="72" spans="1:5" ht="21">
      <c r="A72" s="93">
        <v>23904</v>
      </c>
      <c r="B72" s="94">
        <v>38149</v>
      </c>
      <c r="C72" s="112"/>
      <c r="D72" s="275">
        <v>301.94</v>
      </c>
      <c r="E72" s="111"/>
    </row>
    <row r="73" spans="1:5" ht="21">
      <c r="A73" s="93">
        <v>23905</v>
      </c>
      <c r="B73" s="94">
        <v>38150</v>
      </c>
      <c r="C73" s="112"/>
      <c r="D73" s="275">
        <v>301.89</v>
      </c>
      <c r="E73" s="111"/>
    </row>
    <row r="74" spans="1:5" ht="21">
      <c r="A74" s="93">
        <v>23906</v>
      </c>
      <c r="B74" s="94">
        <v>38151</v>
      </c>
      <c r="C74" s="112"/>
      <c r="D74" s="275">
        <v>301.91</v>
      </c>
      <c r="E74" s="111"/>
    </row>
    <row r="75" spans="1:5" ht="21">
      <c r="A75" s="93">
        <v>23907</v>
      </c>
      <c r="B75" s="94">
        <v>38152</v>
      </c>
      <c r="C75" s="112"/>
      <c r="D75" s="275">
        <v>301.96</v>
      </c>
      <c r="E75" s="111"/>
    </row>
    <row r="76" spans="1:5" ht="21">
      <c r="A76" s="93">
        <v>23908</v>
      </c>
      <c r="B76" s="94">
        <v>38153</v>
      </c>
      <c r="C76" s="112"/>
      <c r="D76" s="275">
        <v>301.92</v>
      </c>
      <c r="E76" s="111"/>
    </row>
    <row r="77" spans="1:5" ht="21">
      <c r="A77" s="93">
        <v>23909</v>
      </c>
      <c r="B77" s="94">
        <v>38154</v>
      </c>
      <c r="C77" s="112"/>
      <c r="D77" s="275">
        <v>302</v>
      </c>
      <c r="E77" s="111">
        <v>301.86</v>
      </c>
    </row>
    <row r="78" spans="1:5" ht="21">
      <c r="A78" s="93">
        <v>23910</v>
      </c>
      <c r="B78" s="94">
        <v>38155</v>
      </c>
      <c r="C78" s="112"/>
      <c r="D78" s="275">
        <v>301.79</v>
      </c>
      <c r="E78" s="111"/>
    </row>
    <row r="79" spans="1:5" ht="21">
      <c r="A79" s="93">
        <v>23911</v>
      </c>
      <c r="B79" s="94">
        <v>38156</v>
      </c>
      <c r="C79" s="112"/>
      <c r="D79" s="275">
        <v>302.01</v>
      </c>
      <c r="E79" s="111"/>
    </row>
    <row r="80" spans="1:5" ht="21">
      <c r="A80" s="93">
        <v>23912</v>
      </c>
      <c r="B80" s="94">
        <v>38157</v>
      </c>
      <c r="C80" s="112"/>
      <c r="D80" s="275">
        <v>301.86</v>
      </c>
      <c r="E80" s="111"/>
    </row>
    <row r="81" spans="1:5" ht="21">
      <c r="A81" s="93">
        <v>23913</v>
      </c>
      <c r="B81" s="94">
        <v>38158</v>
      </c>
      <c r="C81" s="112"/>
      <c r="D81" s="275">
        <v>301.84</v>
      </c>
      <c r="E81" s="111"/>
    </row>
    <row r="82" spans="1:5" ht="21">
      <c r="A82" s="93">
        <v>23914</v>
      </c>
      <c r="B82" s="94">
        <v>38159</v>
      </c>
      <c r="C82" s="112"/>
      <c r="D82" s="275">
        <v>301.98</v>
      </c>
      <c r="E82" s="111"/>
    </row>
    <row r="83" spans="1:5" ht="21">
      <c r="A83" s="93">
        <v>23915</v>
      </c>
      <c r="B83" s="94">
        <v>38160</v>
      </c>
      <c r="C83" s="112"/>
      <c r="D83" s="275">
        <v>302</v>
      </c>
      <c r="E83" s="111"/>
    </row>
    <row r="84" spans="1:5" ht="21">
      <c r="A84" s="93">
        <v>23916</v>
      </c>
      <c r="B84" s="94">
        <v>38161</v>
      </c>
      <c r="C84" s="112"/>
      <c r="D84" s="275">
        <v>301.97</v>
      </c>
      <c r="E84" s="111"/>
    </row>
    <row r="85" spans="1:5" ht="21">
      <c r="A85" s="93">
        <v>23917</v>
      </c>
      <c r="B85" s="94">
        <v>38162</v>
      </c>
      <c r="C85" s="112"/>
      <c r="D85" s="275">
        <v>301.84</v>
      </c>
      <c r="E85" s="111"/>
    </row>
    <row r="86" spans="1:5" ht="21">
      <c r="A86" s="93">
        <v>23918</v>
      </c>
      <c r="B86" s="94">
        <v>38163</v>
      </c>
      <c r="C86" s="112"/>
      <c r="D86" s="275">
        <v>301.91</v>
      </c>
      <c r="E86" s="111"/>
    </row>
    <row r="87" spans="1:5" ht="21">
      <c r="A87" s="93">
        <v>23919</v>
      </c>
      <c r="B87" s="94">
        <v>38164</v>
      </c>
      <c r="C87" s="112"/>
      <c r="D87" s="275">
        <v>301.94</v>
      </c>
      <c r="E87" s="111"/>
    </row>
    <row r="88" spans="1:5" ht="21">
      <c r="A88" s="93">
        <v>23920</v>
      </c>
      <c r="B88" s="94">
        <v>38165</v>
      </c>
      <c r="C88" s="112"/>
      <c r="D88" s="275">
        <v>301.81</v>
      </c>
      <c r="E88" s="111"/>
    </row>
    <row r="89" spans="1:5" ht="21">
      <c r="A89" s="93">
        <v>23921</v>
      </c>
      <c r="B89" s="94">
        <v>38166</v>
      </c>
      <c r="C89" s="112"/>
      <c r="D89" s="275">
        <v>301.87</v>
      </c>
      <c r="E89" s="111"/>
    </row>
    <row r="90" spans="1:5" ht="21">
      <c r="A90" s="93">
        <v>23922</v>
      </c>
      <c r="B90" s="94">
        <v>38167</v>
      </c>
      <c r="C90" s="112"/>
      <c r="D90" s="275">
        <v>301.86</v>
      </c>
      <c r="E90" s="111"/>
    </row>
    <row r="91" spans="1:5" ht="21">
      <c r="A91" s="93">
        <v>23923</v>
      </c>
      <c r="B91" s="94">
        <v>38168</v>
      </c>
      <c r="C91" s="112"/>
      <c r="D91" s="275">
        <v>301.86</v>
      </c>
      <c r="E91" s="111"/>
    </row>
    <row r="92" spans="1:5" ht="21">
      <c r="A92" s="93">
        <v>23924</v>
      </c>
      <c r="B92" s="94">
        <v>38169</v>
      </c>
      <c r="C92" s="112"/>
      <c r="D92" s="275">
        <v>301.82</v>
      </c>
      <c r="E92" s="111"/>
    </row>
    <row r="93" spans="1:5" ht="21">
      <c r="A93" s="93">
        <v>23925</v>
      </c>
      <c r="B93" s="94">
        <v>38170</v>
      </c>
      <c r="C93" s="112"/>
      <c r="D93" s="275">
        <v>301.95</v>
      </c>
      <c r="E93" s="111"/>
    </row>
    <row r="94" spans="1:5" ht="21">
      <c r="A94" s="93">
        <v>23926</v>
      </c>
      <c r="B94" s="94">
        <v>38171</v>
      </c>
      <c r="C94" s="112"/>
      <c r="D94" s="275">
        <v>301.97</v>
      </c>
      <c r="E94" s="111"/>
    </row>
    <row r="95" spans="1:5" ht="21">
      <c r="A95" s="93">
        <v>23927</v>
      </c>
      <c r="B95" s="94">
        <v>38172</v>
      </c>
      <c r="C95" s="112"/>
      <c r="D95" s="275">
        <v>301.94</v>
      </c>
      <c r="E95" s="111"/>
    </row>
    <row r="96" spans="1:5" ht="21">
      <c r="A96" s="93">
        <v>23928</v>
      </c>
      <c r="B96" s="94">
        <v>38173</v>
      </c>
      <c r="C96" s="112"/>
      <c r="D96" s="275">
        <v>301.93</v>
      </c>
      <c r="E96" s="111"/>
    </row>
    <row r="97" spans="1:5" ht="21">
      <c r="A97" s="93">
        <v>23929</v>
      </c>
      <c r="B97" s="94">
        <v>38174</v>
      </c>
      <c r="C97" s="112"/>
      <c r="D97" s="275">
        <v>301.83</v>
      </c>
      <c r="E97" s="111">
        <v>301.83</v>
      </c>
    </row>
    <row r="98" spans="1:5" ht="21">
      <c r="A98" s="93">
        <v>23930</v>
      </c>
      <c r="B98" s="94">
        <v>38175</v>
      </c>
      <c r="C98" s="112"/>
      <c r="D98" s="275">
        <v>302.03</v>
      </c>
      <c r="E98" s="111"/>
    </row>
    <row r="99" spans="1:5" ht="21">
      <c r="A99" s="93">
        <v>23931</v>
      </c>
      <c r="B99" s="94">
        <v>38176</v>
      </c>
      <c r="C99" s="112"/>
      <c r="D99" s="275">
        <v>302.02</v>
      </c>
      <c r="E99" s="111"/>
    </row>
    <row r="100" spans="1:5" ht="21">
      <c r="A100" s="93">
        <v>23932</v>
      </c>
      <c r="B100" s="94">
        <v>38177</v>
      </c>
      <c r="C100" s="112"/>
      <c r="D100" s="275">
        <v>302</v>
      </c>
      <c r="E100" s="111"/>
    </row>
    <row r="101" spans="1:5" ht="21">
      <c r="A101" s="93">
        <v>23933</v>
      </c>
      <c r="B101" s="94">
        <v>38178</v>
      </c>
      <c r="C101" s="112"/>
      <c r="D101" s="275">
        <v>301.96</v>
      </c>
      <c r="E101" s="111"/>
    </row>
    <row r="102" spans="1:5" ht="21">
      <c r="A102" s="93">
        <v>23934</v>
      </c>
      <c r="B102" s="94">
        <v>38179</v>
      </c>
      <c r="C102" s="112"/>
      <c r="D102" s="275">
        <v>301.92</v>
      </c>
      <c r="E102" s="111">
        <v>301.92</v>
      </c>
    </row>
    <row r="103" spans="1:5" ht="21">
      <c r="A103" s="93">
        <v>23935</v>
      </c>
      <c r="B103" s="94">
        <v>38180</v>
      </c>
      <c r="C103" s="112"/>
      <c r="D103" s="275">
        <v>301.96</v>
      </c>
      <c r="E103" s="111"/>
    </row>
    <row r="104" spans="1:5" ht="21">
      <c r="A104" s="93">
        <v>23936</v>
      </c>
      <c r="B104" s="94">
        <v>38181</v>
      </c>
      <c r="C104" s="112"/>
      <c r="D104" s="275">
        <v>301.86</v>
      </c>
      <c r="E104" s="111"/>
    </row>
    <row r="105" spans="1:5" ht="21">
      <c r="A105" s="93">
        <v>23937</v>
      </c>
      <c r="B105" s="94">
        <v>38182</v>
      </c>
      <c r="C105" s="112"/>
      <c r="D105" s="275">
        <v>301.83</v>
      </c>
      <c r="E105" s="111"/>
    </row>
    <row r="106" spans="1:5" ht="21">
      <c r="A106" s="93">
        <v>23938</v>
      </c>
      <c r="B106" s="94">
        <v>38183</v>
      </c>
      <c r="C106" s="112"/>
      <c r="D106" s="275">
        <v>302</v>
      </c>
      <c r="E106" s="111"/>
    </row>
    <row r="107" spans="1:5" ht="21">
      <c r="A107" s="93">
        <v>23939</v>
      </c>
      <c r="B107" s="94">
        <v>38184</v>
      </c>
      <c r="C107" s="112"/>
      <c r="D107" s="275">
        <v>301.93</v>
      </c>
      <c r="E107" s="111"/>
    </row>
    <row r="108" spans="1:5" ht="21">
      <c r="A108" s="93">
        <v>23940</v>
      </c>
      <c r="B108" s="94">
        <v>38185</v>
      </c>
      <c r="C108" s="112"/>
      <c r="D108" s="275">
        <v>301.89</v>
      </c>
      <c r="E108" s="111"/>
    </row>
    <row r="109" spans="1:5" ht="21">
      <c r="A109" s="93">
        <v>23941</v>
      </c>
      <c r="B109" s="94">
        <v>38186</v>
      </c>
      <c r="C109" s="112"/>
      <c r="D109" s="275">
        <v>301.87</v>
      </c>
      <c r="E109" s="111"/>
    </row>
    <row r="110" spans="1:5" ht="21">
      <c r="A110" s="93">
        <v>23942</v>
      </c>
      <c r="B110" s="94">
        <v>38187</v>
      </c>
      <c r="C110" s="112"/>
      <c r="D110" s="275">
        <v>301.91</v>
      </c>
      <c r="E110" s="111"/>
    </row>
    <row r="111" spans="1:5" ht="21">
      <c r="A111" s="93">
        <v>23943</v>
      </c>
      <c r="B111" s="94">
        <v>38188</v>
      </c>
      <c r="C111" s="112"/>
      <c r="D111" s="275">
        <v>301.74</v>
      </c>
      <c r="E111" s="111">
        <v>301.74</v>
      </c>
    </row>
    <row r="112" spans="1:5" ht="21">
      <c r="A112" s="93">
        <v>23944</v>
      </c>
      <c r="B112" s="94">
        <v>38189</v>
      </c>
      <c r="C112" s="112"/>
      <c r="D112" s="275">
        <v>301.91</v>
      </c>
      <c r="E112" s="111"/>
    </row>
    <row r="113" spans="1:5" ht="21">
      <c r="A113" s="93">
        <v>23945</v>
      </c>
      <c r="B113" s="94">
        <v>38190</v>
      </c>
      <c r="C113" s="112"/>
      <c r="D113" s="275">
        <v>301.98</v>
      </c>
      <c r="E113" s="111"/>
    </row>
    <row r="114" spans="1:5" ht="21">
      <c r="A114" s="93">
        <v>23946</v>
      </c>
      <c r="B114" s="94">
        <v>38191</v>
      </c>
      <c r="C114" s="112"/>
      <c r="D114" s="275">
        <v>302.14</v>
      </c>
      <c r="E114" s="111"/>
    </row>
    <row r="115" spans="1:5" ht="21">
      <c r="A115" s="93">
        <v>23947</v>
      </c>
      <c r="B115" s="94">
        <v>38192</v>
      </c>
      <c r="C115" s="112"/>
      <c r="D115" s="275">
        <v>302.2</v>
      </c>
      <c r="E115" s="111"/>
    </row>
    <row r="116" spans="1:5" ht="21">
      <c r="A116" s="93">
        <v>23948</v>
      </c>
      <c r="B116" s="94">
        <v>38193</v>
      </c>
      <c r="C116" s="112"/>
      <c r="D116" s="275">
        <v>302.13</v>
      </c>
      <c r="E116" s="111"/>
    </row>
    <row r="117" spans="1:5" ht="21">
      <c r="A117" s="93">
        <v>23949</v>
      </c>
      <c r="B117" s="94">
        <v>38194</v>
      </c>
      <c r="C117" s="112"/>
      <c r="D117" s="275">
        <v>302.01</v>
      </c>
      <c r="E117" s="111"/>
    </row>
    <row r="118" spans="1:5" ht="21">
      <c r="A118" s="93">
        <v>23950</v>
      </c>
      <c r="B118" s="94">
        <v>38195</v>
      </c>
      <c r="C118" s="112"/>
      <c r="D118" s="275">
        <v>301.94</v>
      </c>
      <c r="E118" s="111"/>
    </row>
    <row r="119" spans="1:5" ht="21">
      <c r="A119" s="93">
        <v>23951</v>
      </c>
      <c r="B119" s="94">
        <v>38196</v>
      </c>
      <c r="C119" s="112"/>
      <c r="D119" s="275">
        <v>301.9</v>
      </c>
      <c r="E119" s="111"/>
    </row>
    <row r="120" spans="1:5" ht="21">
      <c r="A120" s="93">
        <v>23952</v>
      </c>
      <c r="B120" s="94">
        <v>38197</v>
      </c>
      <c r="C120" s="112"/>
      <c r="D120" s="275">
        <v>301.84</v>
      </c>
      <c r="E120" s="111"/>
    </row>
    <row r="121" spans="1:5" ht="21">
      <c r="A121" s="93">
        <v>23953</v>
      </c>
      <c r="B121" s="94">
        <v>38198</v>
      </c>
      <c r="C121" s="112"/>
      <c r="D121" s="275">
        <v>301.91</v>
      </c>
      <c r="E121" s="111"/>
    </row>
    <row r="122" spans="1:5" ht="21">
      <c r="A122" s="93">
        <v>23954</v>
      </c>
      <c r="B122" s="94">
        <v>38199</v>
      </c>
      <c r="C122" s="112"/>
      <c r="D122" s="275">
        <v>301.98</v>
      </c>
      <c r="E122" s="111"/>
    </row>
    <row r="123" spans="1:5" ht="21">
      <c r="A123" s="93">
        <v>23955</v>
      </c>
      <c r="B123" s="94">
        <v>38200</v>
      </c>
      <c r="C123" s="112"/>
      <c r="D123" s="275">
        <v>302.03</v>
      </c>
      <c r="E123" s="111">
        <v>302.03</v>
      </c>
    </row>
    <row r="124" spans="1:5" ht="21">
      <c r="A124" s="93">
        <v>23956</v>
      </c>
      <c r="B124" s="94">
        <v>38201</v>
      </c>
      <c r="C124" s="112"/>
      <c r="D124" s="275">
        <v>302.06</v>
      </c>
      <c r="E124" s="111"/>
    </row>
    <row r="125" spans="1:5" ht="21">
      <c r="A125" s="93">
        <v>23957</v>
      </c>
      <c r="B125" s="94">
        <v>38202</v>
      </c>
      <c r="C125" s="112"/>
      <c r="D125" s="275">
        <v>302.01</v>
      </c>
      <c r="E125" s="111"/>
    </row>
    <row r="126" spans="1:5" ht="21">
      <c r="A126" s="93">
        <v>23958</v>
      </c>
      <c r="B126" s="94">
        <v>38203</v>
      </c>
      <c r="C126" s="112"/>
      <c r="D126" s="275">
        <v>302.04</v>
      </c>
      <c r="E126" s="111"/>
    </row>
    <row r="127" spans="1:5" ht="21">
      <c r="A127" s="93">
        <v>23959</v>
      </c>
      <c r="B127" s="94">
        <v>38204</v>
      </c>
      <c r="C127" s="112"/>
      <c r="D127" s="275">
        <v>301.99</v>
      </c>
      <c r="E127" s="111"/>
    </row>
    <row r="128" spans="1:5" ht="21">
      <c r="A128" s="93">
        <v>23960</v>
      </c>
      <c r="B128" s="94">
        <v>38205</v>
      </c>
      <c r="C128" s="112"/>
      <c r="D128" s="275">
        <v>302.13</v>
      </c>
      <c r="E128" s="111"/>
    </row>
    <row r="129" spans="1:5" ht="21">
      <c r="A129" s="93">
        <v>23961</v>
      </c>
      <c r="B129" s="94">
        <v>38206</v>
      </c>
      <c r="C129" s="112"/>
      <c r="D129" s="275">
        <v>302.25</v>
      </c>
      <c r="E129" s="111"/>
    </row>
    <row r="130" spans="1:5" ht="21">
      <c r="A130" s="93">
        <v>23962</v>
      </c>
      <c r="B130" s="94">
        <v>38207</v>
      </c>
      <c r="C130" s="112"/>
      <c r="D130" s="275">
        <v>302.28</v>
      </c>
      <c r="E130" s="111"/>
    </row>
    <row r="131" spans="1:5" ht="21">
      <c r="A131" s="93">
        <v>23963</v>
      </c>
      <c r="B131" s="94">
        <v>38208</v>
      </c>
      <c r="C131" s="112"/>
      <c r="D131" s="275">
        <v>302.57</v>
      </c>
      <c r="E131" s="111">
        <v>302.57</v>
      </c>
    </row>
    <row r="132" spans="1:5" ht="21">
      <c r="A132" s="93">
        <v>23964</v>
      </c>
      <c r="B132" s="94">
        <v>38209</v>
      </c>
      <c r="C132" s="112"/>
      <c r="D132" s="275">
        <v>302.85</v>
      </c>
      <c r="E132" s="111"/>
    </row>
    <row r="133" spans="1:5" ht="21">
      <c r="A133" s="93">
        <v>23965</v>
      </c>
      <c r="B133" s="94">
        <v>38210</v>
      </c>
      <c r="C133" s="112"/>
      <c r="D133" s="275">
        <v>302.81</v>
      </c>
      <c r="E133" s="111">
        <v>302.81</v>
      </c>
    </row>
    <row r="134" spans="1:5" ht="21">
      <c r="A134" s="93">
        <v>23966</v>
      </c>
      <c r="B134" s="94">
        <v>38211</v>
      </c>
      <c r="C134" s="112"/>
      <c r="D134" s="275">
        <v>302.72</v>
      </c>
      <c r="E134" s="111"/>
    </row>
    <row r="135" spans="1:5" ht="21">
      <c r="A135" s="93">
        <v>23967</v>
      </c>
      <c r="B135" s="94">
        <v>38212</v>
      </c>
      <c r="C135" s="112"/>
      <c r="D135" s="275">
        <v>303.23</v>
      </c>
      <c r="E135" s="111"/>
    </row>
    <row r="136" spans="1:5" ht="21">
      <c r="A136" s="93">
        <v>23968</v>
      </c>
      <c r="B136" s="94">
        <v>38213</v>
      </c>
      <c r="C136" s="112"/>
      <c r="D136" s="275">
        <v>303.97</v>
      </c>
      <c r="E136" s="111">
        <v>303.97</v>
      </c>
    </row>
    <row r="137" spans="1:5" ht="21">
      <c r="A137" s="93">
        <v>23969</v>
      </c>
      <c r="B137" s="94">
        <v>38214</v>
      </c>
      <c r="C137" s="112"/>
      <c r="D137" s="275">
        <v>302.81</v>
      </c>
      <c r="E137" s="111"/>
    </row>
    <row r="138" spans="1:5" ht="21">
      <c r="A138" s="93">
        <v>23970</v>
      </c>
      <c r="B138" s="94">
        <v>38215</v>
      </c>
      <c r="C138" s="112"/>
      <c r="D138" s="275">
        <v>302.51</v>
      </c>
      <c r="E138" s="111"/>
    </row>
    <row r="139" spans="1:5" ht="21">
      <c r="A139" s="93">
        <v>23971</v>
      </c>
      <c r="B139" s="94">
        <v>38216</v>
      </c>
      <c r="C139" s="112"/>
      <c r="D139" s="275">
        <v>302.5</v>
      </c>
      <c r="E139" s="111"/>
    </row>
    <row r="140" spans="1:5" ht="21">
      <c r="A140" s="93">
        <v>23972</v>
      </c>
      <c r="B140" s="94">
        <v>38217</v>
      </c>
      <c r="C140" s="112"/>
      <c r="D140" s="275">
        <v>302.47</v>
      </c>
      <c r="E140" s="111"/>
    </row>
    <row r="141" spans="1:5" ht="21">
      <c r="A141" s="93">
        <v>23973</v>
      </c>
      <c r="B141" s="94">
        <v>38218</v>
      </c>
      <c r="C141" s="112"/>
      <c r="D141" s="275">
        <v>302.37</v>
      </c>
      <c r="E141" s="111"/>
    </row>
    <row r="142" spans="1:5" ht="21">
      <c r="A142" s="93">
        <v>23974</v>
      </c>
      <c r="B142" s="94">
        <v>38219</v>
      </c>
      <c r="C142" s="112"/>
      <c r="D142" s="275">
        <v>302.22</v>
      </c>
      <c r="E142" s="111"/>
    </row>
    <row r="143" spans="1:5" ht="21">
      <c r="A143" s="93">
        <v>23975</v>
      </c>
      <c r="B143" s="94">
        <v>38220</v>
      </c>
      <c r="C143" s="112"/>
      <c r="D143" s="275">
        <v>302.15</v>
      </c>
      <c r="E143" s="111"/>
    </row>
    <row r="144" spans="1:5" ht="21">
      <c r="A144" s="93">
        <v>23976</v>
      </c>
      <c r="B144" s="94">
        <v>38221</v>
      </c>
      <c r="C144" s="112"/>
      <c r="D144" s="275">
        <v>302.16</v>
      </c>
      <c r="E144" s="111">
        <v>302.16</v>
      </c>
    </row>
    <row r="145" spans="1:5" ht="21">
      <c r="A145" s="93">
        <v>23977</v>
      </c>
      <c r="B145" s="94">
        <v>38222</v>
      </c>
      <c r="C145" s="112"/>
      <c r="D145" s="275">
        <v>302.22</v>
      </c>
      <c r="E145" s="111"/>
    </row>
    <row r="146" spans="1:5" ht="21">
      <c r="A146" s="93">
        <v>23978</v>
      </c>
      <c r="B146" s="94">
        <v>38223</v>
      </c>
      <c r="C146" s="112"/>
      <c r="D146" s="275">
        <v>302.3</v>
      </c>
      <c r="E146" s="111"/>
    </row>
    <row r="147" spans="1:5" ht="21">
      <c r="A147" s="93">
        <v>23979</v>
      </c>
      <c r="B147" s="94">
        <v>38224</v>
      </c>
      <c r="C147" s="112"/>
      <c r="D147" s="275">
        <v>302.35</v>
      </c>
      <c r="E147" s="111"/>
    </row>
    <row r="148" spans="1:5" ht="21">
      <c r="A148" s="93">
        <v>23980</v>
      </c>
      <c r="B148" s="94">
        <v>38225</v>
      </c>
      <c r="C148" s="112"/>
      <c r="D148" s="275">
        <v>302.41</v>
      </c>
      <c r="E148" s="111"/>
    </row>
    <row r="149" spans="1:5" ht="21">
      <c r="A149" s="93">
        <v>23981</v>
      </c>
      <c r="B149" s="94">
        <v>38226</v>
      </c>
      <c r="C149" s="112"/>
      <c r="D149" s="275">
        <v>302.59</v>
      </c>
      <c r="E149" s="111"/>
    </row>
    <row r="150" spans="1:5" ht="21">
      <c r="A150" s="93">
        <v>23982</v>
      </c>
      <c r="B150" s="94">
        <v>38227</v>
      </c>
      <c r="C150" s="112"/>
      <c r="D150" s="275">
        <v>302.82</v>
      </c>
      <c r="E150" s="111"/>
    </row>
    <row r="151" spans="1:5" ht="21">
      <c r="A151" s="93">
        <v>23983</v>
      </c>
      <c r="B151" s="94">
        <v>38228</v>
      </c>
      <c r="C151" s="112"/>
      <c r="D151" s="275">
        <v>302.82</v>
      </c>
      <c r="E151" s="111"/>
    </row>
    <row r="152" spans="1:5" ht="21">
      <c r="A152" s="93">
        <v>23984</v>
      </c>
      <c r="B152" s="94">
        <v>38229</v>
      </c>
      <c r="C152" s="112"/>
      <c r="D152" s="275">
        <v>302.54</v>
      </c>
      <c r="E152" s="111"/>
    </row>
    <row r="153" spans="1:5" ht="21">
      <c r="A153" s="93">
        <v>23985</v>
      </c>
      <c r="B153" s="94">
        <v>38230</v>
      </c>
      <c r="C153" s="112"/>
      <c r="D153" s="275">
        <v>302.44</v>
      </c>
      <c r="E153" s="111"/>
    </row>
    <row r="154" spans="1:5" ht="21">
      <c r="A154" s="93">
        <v>23986</v>
      </c>
      <c r="B154" s="94">
        <v>38231</v>
      </c>
      <c r="C154" s="112"/>
      <c r="D154" s="275">
        <v>302.34</v>
      </c>
      <c r="E154" s="111"/>
    </row>
    <row r="155" spans="1:5" ht="21">
      <c r="A155" s="93">
        <v>23987</v>
      </c>
      <c r="B155" s="94">
        <v>38232</v>
      </c>
      <c r="C155" s="112"/>
      <c r="D155" s="275">
        <v>302.29</v>
      </c>
      <c r="E155" s="111"/>
    </row>
    <row r="156" spans="1:5" ht="21">
      <c r="A156" s="93">
        <v>23988</v>
      </c>
      <c r="B156" s="94">
        <v>38233</v>
      </c>
      <c r="C156" s="112"/>
      <c r="D156" s="275">
        <v>302.21</v>
      </c>
      <c r="E156" s="111"/>
    </row>
    <row r="157" spans="1:5" ht="21">
      <c r="A157" s="93">
        <v>23989</v>
      </c>
      <c r="B157" s="94">
        <v>38234</v>
      </c>
      <c r="C157" s="112"/>
      <c r="D157" s="275">
        <v>302.16</v>
      </c>
      <c r="E157" s="111"/>
    </row>
    <row r="158" spans="1:5" ht="21">
      <c r="A158" s="93">
        <v>23990</v>
      </c>
      <c r="B158" s="94">
        <v>38235</v>
      </c>
      <c r="C158" s="112"/>
      <c r="D158" s="275">
        <v>302.14</v>
      </c>
      <c r="E158" s="111">
        <v>302.14</v>
      </c>
    </row>
    <row r="159" spans="1:5" ht="21">
      <c r="A159" s="93">
        <v>23991</v>
      </c>
      <c r="B159" s="94">
        <v>38236</v>
      </c>
      <c r="C159" s="112"/>
      <c r="D159" s="275">
        <v>302.1</v>
      </c>
      <c r="E159" s="111"/>
    </row>
    <row r="160" spans="1:5" ht="21">
      <c r="A160" s="93">
        <v>23992</v>
      </c>
      <c r="B160" s="94">
        <v>38237</v>
      </c>
      <c r="C160" s="112"/>
      <c r="D160" s="275">
        <v>302.15</v>
      </c>
      <c r="E160" s="111"/>
    </row>
    <row r="161" spans="1:5" ht="21">
      <c r="A161" s="93">
        <v>23993</v>
      </c>
      <c r="B161" s="94">
        <v>38238</v>
      </c>
      <c r="C161" s="112"/>
      <c r="D161" s="275">
        <v>302.08</v>
      </c>
      <c r="E161" s="111"/>
    </row>
    <row r="162" spans="1:5" ht="21">
      <c r="A162" s="93">
        <v>23994</v>
      </c>
      <c r="B162" s="94">
        <v>38239</v>
      </c>
      <c r="C162" s="112"/>
      <c r="D162" s="275">
        <v>302.16</v>
      </c>
      <c r="E162" s="111"/>
    </row>
    <row r="163" spans="1:5" ht="21">
      <c r="A163" s="93">
        <v>23995</v>
      </c>
      <c r="B163" s="94">
        <v>38240</v>
      </c>
      <c r="C163" s="112"/>
      <c r="D163" s="275">
        <v>302.47</v>
      </c>
      <c r="E163" s="111"/>
    </row>
    <row r="164" spans="1:5" ht="21">
      <c r="A164" s="93">
        <v>23996</v>
      </c>
      <c r="B164" s="94">
        <v>38241</v>
      </c>
      <c r="C164" s="112"/>
      <c r="D164" s="275">
        <v>302.71</v>
      </c>
      <c r="E164" s="111"/>
    </row>
    <row r="165" spans="1:5" ht="21">
      <c r="A165" s="93">
        <v>23997</v>
      </c>
      <c r="B165" s="94">
        <v>38242</v>
      </c>
      <c r="C165" s="112"/>
      <c r="D165" s="275">
        <v>303.27</v>
      </c>
      <c r="E165" s="111"/>
    </row>
    <row r="166" spans="1:5" ht="21">
      <c r="A166" s="93">
        <v>23998</v>
      </c>
      <c r="B166" s="94">
        <v>38243</v>
      </c>
      <c r="C166" s="112"/>
      <c r="D166" s="275">
        <v>303.43</v>
      </c>
      <c r="E166" s="111">
        <v>303.43</v>
      </c>
    </row>
    <row r="167" spans="1:5" ht="21">
      <c r="A167" s="93">
        <v>23999</v>
      </c>
      <c r="B167" s="94">
        <v>38244</v>
      </c>
      <c r="C167" s="112"/>
      <c r="D167" s="275">
        <v>303.53</v>
      </c>
      <c r="E167" s="111">
        <v>303.53</v>
      </c>
    </row>
    <row r="168" spans="1:5" ht="21">
      <c r="A168" s="93">
        <v>24000</v>
      </c>
      <c r="B168" s="94">
        <v>38245</v>
      </c>
      <c r="C168" s="112"/>
      <c r="D168" s="275">
        <v>303.49</v>
      </c>
      <c r="E168" s="111"/>
    </row>
    <row r="169" spans="1:5" ht="21">
      <c r="A169" s="93">
        <v>24001</v>
      </c>
      <c r="B169" s="94">
        <v>38246</v>
      </c>
      <c r="C169" s="112"/>
      <c r="D169" s="275">
        <v>303.12</v>
      </c>
      <c r="E169" s="111"/>
    </row>
    <row r="170" spans="1:5" ht="21">
      <c r="A170" s="93">
        <v>24002</v>
      </c>
      <c r="B170" s="94">
        <v>38247</v>
      </c>
      <c r="C170" s="112"/>
      <c r="D170" s="275">
        <v>302.9</v>
      </c>
      <c r="E170" s="111"/>
    </row>
    <row r="171" spans="1:5" ht="21">
      <c r="A171" s="93">
        <v>24003</v>
      </c>
      <c r="B171" s="94">
        <v>38248</v>
      </c>
      <c r="C171" s="112"/>
      <c r="D171" s="275">
        <v>302.85</v>
      </c>
      <c r="E171" s="111"/>
    </row>
    <row r="172" spans="1:5" ht="21">
      <c r="A172" s="93">
        <v>24004</v>
      </c>
      <c r="B172" s="94">
        <v>38249</v>
      </c>
      <c r="C172" s="112"/>
      <c r="D172" s="275">
        <v>302.82</v>
      </c>
      <c r="E172" s="111"/>
    </row>
    <row r="173" spans="1:5" ht="21">
      <c r="A173" s="93">
        <v>24005</v>
      </c>
      <c r="B173" s="94">
        <v>38250</v>
      </c>
      <c r="C173" s="112"/>
      <c r="D173" s="275">
        <v>302.69</v>
      </c>
      <c r="E173" s="111"/>
    </row>
    <row r="174" spans="1:5" ht="21">
      <c r="A174" s="93">
        <v>24006</v>
      </c>
      <c r="B174" s="94">
        <v>38251</v>
      </c>
      <c r="C174" s="112"/>
      <c r="D174" s="275">
        <v>302.69</v>
      </c>
      <c r="E174" s="111"/>
    </row>
    <row r="175" spans="1:5" ht="21">
      <c r="A175" s="93">
        <v>24007</v>
      </c>
      <c r="B175" s="94">
        <v>38252</v>
      </c>
      <c r="C175" s="112"/>
      <c r="D175" s="275">
        <v>302.75</v>
      </c>
      <c r="E175" s="111"/>
    </row>
    <row r="176" spans="1:5" ht="21">
      <c r="A176" s="93">
        <v>24008</v>
      </c>
      <c r="B176" s="94">
        <v>38253</v>
      </c>
      <c r="C176" s="112"/>
      <c r="D176" s="275">
        <v>302.76</v>
      </c>
      <c r="E176" s="111"/>
    </row>
    <row r="177" spans="1:5" ht="21">
      <c r="A177" s="93">
        <v>24009</v>
      </c>
      <c r="B177" s="94">
        <v>38254</v>
      </c>
      <c r="C177" s="112"/>
      <c r="D177" s="275">
        <v>302.84</v>
      </c>
      <c r="E177" s="111"/>
    </row>
    <row r="178" spans="1:5" ht="21">
      <c r="A178" s="93">
        <v>24010</v>
      </c>
      <c r="B178" s="94">
        <v>38255</v>
      </c>
      <c r="C178" s="112"/>
      <c r="D178" s="275">
        <v>303.21</v>
      </c>
      <c r="E178" s="111"/>
    </row>
    <row r="179" spans="1:5" ht="21">
      <c r="A179" s="93">
        <v>24011</v>
      </c>
      <c r="B179" s="94">
        <v>38256</v>
      </c>
      <c r="C179" s="112"/>
      <c r="D179" s="275">
        <v>303.2</v>
      </c>
      <c r="E179" s="111"/>
    </row>
    <row r="180" spans="1:5" ht="21">
      <c r="A180" s="93">
        <v>24012</v>
      </c>
      <c r="B180" s="94">
        <v>38257</v>
      </c>
      <c r="C180" s="112"/>
      <c r="D180" s="275">
        <v>303.28</v>
      </c>
      <c r="E180" s="111"/>
    </row>
    <row r="181" spans="1:5" ht="21">
      <c r="A181" s="93">
        <v>24013</v>
      </c>
      <c r="B181" s="94">
        <v>38258</v>
      </c>
      <c r="C181" s="112"/>
      <c r="D181" s="275">
        <v>302.99</v>
      </c>
      <c r="E181" s="111"/>
    </row>
    <row r="182" spans="1:5" ht="21">
      <c r="A182" s="93">
        <v>24014</v>
      </c>
      <c r="B182" s="94">
        <v>38259</v>
      </c>
      <c r="C182" s="112"/>
      <c r="D182" s="275">
        <v>302.72</v>
      </c>
      <c r="E182" s="114"/>
    </row>
    <row r="183" spans="1:5" ht="21">
      <c r="A183" s="93">
        <v>24015</v>
      </c>
      <c r="B183" s="94">
        <v>38260</v>
      </c>
      <c r="C183" s="112"/>
      <c r="D183" s="275">
        <v>302.57</v>
      </c>
      <c r="E183" s="111"/>
    </row>
    <row r="184" spans="1:5" ht="21">
      <c r="A184" s="93">
        <v>24016</v>
      </c>
      <c r="B184" s="94">
        <v>38261</v>
      </c>
      <c r="C184" s="112"/>
      <c r="D184" s="276">
        <v>302.56</v>
      </c>
      <c r="E184" s="111"/>
    </row>
    <row r="185" spans="1:5" ht="21">
      <c r="A185" s="93">
        <v>24017</v>
      </c>
      <c r="B185" s="94">
        <v>38262</v>
      </c>
      <c r="C185" s="112"/>
      <c r="D185" s="276">
        <v>303.92</v>
      </c>
      <c r="E185" s="111">
        <v>303.92</v>
      </c>
    </row>
    <row r="186" spans="1:5" ht="21">
      <c r="A186" s="93">
        <v>24017</v>
      </c>
      <c r="B186" s="94">
        <v>38262</v>
      </c>
      <c r="C186" s="112"/>
      <c r="D186" s="276">
        <v>304.3</v>
      </c>
      <c r="E186" s="111">
        <v>304.3</v>
      </c>
    </row>
    <row r="187" spans="1:5" ht="21">
      <c r="A187" s="93">
        <v>24018</v>
      </c>
      <c r="B187" s="94">
        <v>38263</v>
      </c>
      <c r="C187" s="112"/>
      <c r="D187" s="276">
        <v>304.59</v>
      </c>
      <c r="E187" s="111">
        <v>304.59</v>
      </c>
    </row>
    <row r="188" spans="1:5" ht="21">
      <c r="A188" s="93">
        <v>24018</v>
      </c>
      <c r="B188" s="94">
        <v>38263</v>
      </c>
      <c r="C188" s="112"/>
      <c r="D188" s="276">
        <v>305.09</v>
      </c>
      <c r="E188" s="111">
        <v>305.09</v>
      </c>
    </row>
    <row r="189" spans="1:5" ht="21">
      <c r="A189" s="93">
        <v>24018</v>
      </c>
      <c r="B189" s="94">
        <v>38264</v>
      </c>
      <c r="C189" s="112"/>
      <c r="D189" s="276">
        <v>305.15</v>
      </c>
      <c r="E189" s="111">
        <v>305.15</v>
      </c>
    </row>
    <row r="190" spans="1:5" ht="21">
      <c r="A190" s="93">
        <v>24019</v>
      </c>
      <c r="B190" s="94">
        <v>38264</v>
      </c>
      <c r="C190" s="112"/>
      <c r="D190" s="276">
        <v>305</v>
      </c>
      <c r="E190" s="111"/>
    </row>
    <row r="191" spans="1:5" ht="21">
      <c r="A191" s="93">
        <v>24020</v>
      </c>
      <c r="B191" s="94">
        <v>38265</v>
      </c>
      <c r="C191" s="112"/>
      <c r="D191" s="276">
        <v>304</v>
      </c>
      <c r="E191" s="111"/>
    </row>
    <row r="192" spans="1:5" ht="21">
      <c r="A192" s="93">
        <v>24021</v>
      </c>
      <c r="B192" s="94">
        <v>38266</v>
      </c>
      <c r="C192" s="112"/>
      <c r="D192" s="276">
        <v>303.26</v>
      </c>
      <c r="E192" s="111"/>
    </row>
    <row r="193" spans="1:5" ht="21">
      <c r="A193" s="93">
        <v>24022</v>
      </c>
      <c r="B193" s="94">
        <v>38267</v>
      </c>
      <c r="C193" s="112"/>
      <c r="D193" s="276">
        <v>302.87</v>
      </c>
      <c r="E193" s="111"/>
    </row>
    <row r="194" spans="1:5" ht="21">
      <c r="A194" s="93">
        <v>24023</v>
      </c>
      <c r="B194" s="94">
        <v>38268</v>
      </c>
      <c r="C194" s="112"/>
      <c r="D194" s="276">
        <v>302.72</v>
      </c>
      <c r="E194" s="111"/>
    </row>
    <row r="195" spans="1:5" ht="21">
      <c r="A195" s="93">
        <v>24024</v>
      </c>
      <c r="B195" s="94">
        <v>38269</v>
      </c>
      <c r="C195" s="112"/>
      <c r="D195" s="276">
        <v>302.59</v>
      </c>
      <c r="E195" s="111"/>
    </row>
    <row r="196" spans="1:5" ht="21">
      <c r="A196" s="93">
        <v>24025</v>
      </c>
      <c r="B196" s="94">
        <v>38270</v>
      </c>
      <c r="C196" s="112"/>
      <c r="D196" s="276">
        <v>302.57</v>
      </c>
      <c r="E196" s="111"/>
    </row>
    <row r="197" spans="1:5" ht="21">
      <c r="A197" s="93">
        <v>24026</v>
      </c>
      <c r="B197" s="94">
        <v>38271</v>
      </c>
      <c r="C197" s="112"/>
      <c r="D197" s="276">
        <v>302.68</v>
      </c>
      <c r="E197" s="111"/>
    </row>
    <row r="198" spans="1:5" ht="21">
      <c r="A198" s="93">
        <v>24027</v>
      </c>
      <c r="B198" s="94">
        <v>38272</v>
      </c>
      <c r="C198" s="112"/>
      <c r="D198" s="276">
        <v>302.58</v>
      </c>
      <c r="E198" s="111"/>
    </row>
    <row r="199" spans="1:5" ht="21">
      <c r="A199" s="93">
        <v>24028</v>
      </c>
      <c r="B199" s="94">
        <v>38273</v>
      </c>
      <c r="C199" s="112"/>
      <c r="D199" s="276">
        <v>302.41</v>
      </c>
      <c r="E199" s="111"/>
    </row>
    <row r="200" spans="1:5" ht="21">
      <c r="A200" s="93">
        <v>24029</v>
      </c>
      <c r="B200" s="94">
        <v>38274</v>
      </c>
      <c r="C200" s="112"/>
      <c r="D200" s="276">
        <v>302.35</v>
      </c>
      <c r="E200" s="111"/>
    </row>
    <row r="201" spans="1:5" ht="21">
      <c r="A201" s="93">
        <v>24030</v>
      </c>
      <c r="B201" s="94">
        <v>38275</v>
      </c>
      <c r="C201" s="112"/>
      <c r="D201" s="276">
        <v>302.42</v>
      </c>
      <c r="E201" s="111"/>
    </row>
    <row r="202" spans="1:5" ht="21">
      <c r="A202" s="93">
        <v>24031</v>
      </c>
      <c r="B202" s="94">
        <v>38276</v>
      </c>
      <c r="C202" s="112"/>
      <c r="D202" s="276">
        <v>302.33</v>
      </c>
      <c r="E202" s="111"/>
    </row>
    <row r="203" spans="1:5" ht="21">
      <c r="A203" s="93">
        <v>24032</v>
      </c>
      <c r="B203" s="94">
        <v>38277</v>
      </c>
      <c r="C203" s="112"/>
      <c r="D203" s="276">
        <v>302.26</v>
      </c>
      <c r="E203" s="111"/>
    </row>
    <row r="204" spans="1:5" ht="21">
      <c r="A204" s="93">
        <v>24033</v>
      </c>
      <c r="B204" s="94">
        <v>38278</v>
      </c>
      <c r="C204" s="112"/>
      <c r="D204" s="276">
        <v>302.21</v>
      </c>
      <c r="E204" s="111"/>
    </row>
    <row r="205" spans="1:5" ht="21">
      <c r="A205" s="93">
        <v>24034</v>
      </c>
      <c r="B205" s="94">
        <v>38279</v>
      </c>
      <c r="C205" s="112"/>
      <c r="D205" s="276">
        <v>302.17</v>
      </c>
      <c r="E205" s="111"/>
    </row>
    <row r="206" spans="1:5" ht="21">
      <c r="A206" s="93">
        <v>24035</v>
      </c>
      <c r="B206" s="94">
        <v>38280</v>
      </c>
      <c r="C206" s="112"/>
      <c r="D206" s="276">
        <v>302.14</v>
      </c>
      <c r="E206" s="111"/>
    </row>
    <row r="207" spans="1:5" ht="21">
      <c r="A207" s="93">
        <v>24036</v>
      </c>
      <c r="B207" s="94">
        <v>38281</v>
      </c>
      <c r="C207" s="112"/>
      <c r="D207" s="276">
        <v>302.11</v>
      </c>
      <c r="E207" s="111"/>
    </row>
    <row r="208" spans="1:5" ht="21">
      <c r="A208" s="93">
        <v>24037</v>
      </c>
      <c r="B208" s="94">
        <v>38282</v>
      </c>
      <c r="C208" s="112"/>
      <c r="D208" s="276">
        <v>302.08</v>
      </c>
      <c r="E208" s="111"/>
    </row>
    <row r="209" spans="1:5" ht="21">
      <c r="A209" s="93">
        <v>24038</v>
      </c>
      <c r="B209" s="94">
        <v>38283</v>
      </c>
      <c r="C209" s="112"/>
      <c r="D209" s="276">
        <v>302.11</v>
      </c>
      <c r="E209" s="111"/>
    </row>
    <row r="210" spans="1:5" ht="21">
      <c r="A210" s="93">
        <v>24039</v>
      </c>
      <c r="B210" s="94">
        <v>38284</v>
      </c>
      <c r="C210" s="112"/>
      <c r="D210" s="276">
        <v>302.13</v>
      </c>
      <c r="E210" s="111"/>
    </row>
    <row r="211" spans="1:5" ht="21">
      <c r="A211" s="93">
        <v>24040</v>
      </c>
      <c r="B211" s="94">
        <v>38285</v>
      </c>
      <c r="C211" s="112"/>
      <c r="D211" s="276">
        <v>302.06</v>
      </c>
      <c r="E211" s="111"/>
    </row>
    <row r="212" spans="1:5" ht="21">
      <c r="A212" s="93">
        <v>24041</v>
      </c>
      <c r="B212" s="94">
        <v>38286</v>
      </c>
      <c r="C212" s="112"/>
      <c r="D212" s="276">
        <v>302.03</v>
      </c>
      <c r="E212" s="111"/>
    </row>
    <row r="213" spans="1:5" ht="21">
      <c r="A213" s="93">
        <v>24042</v>
      </c>
      <c r="B213" s="94">
        <v>38287</v>
      </c>
      <c r="C213" s="112"/>
      <c r="D213" s="276">
        <v>302.03</v>
      </c>
      <c r="E213" s="111"/>
    </row>
    <row r="214" spans="1:5" ht="21">
      <c r="A214" s="93">
        <v>24043</v>
      </c>
      <c r="B214" s="94">
        <v>38288</v>
      </c>
      <c r="C214" s="112"/>
      <c r="D214" s="276">
        <v>302.09</v>
      </c>
      <c r="E214" s="111"/>
    </row>
    <row r="215" spans="1:5" ht="21">
      <c r="A215" s="93">
        <v>24044</v>
      </c>
      <c r="B215" s="94">
        <v>38289</v>
      </c>
      <c r="C215" s="112"/>
      <c r="D215" s="276">
        <v>302.11</v>
      </c>
      <c r="E215" s="111"/>
    </row>
    <row r="216" spans="1:5" ht="21">
      <c r="A216" s="93">
        <v>24045</v>
      </c>
      <c r="B216" s="94">
        <v>38290</v>
      </c>
      <c r="C216" s="112"/>
      <c r="D216" s="276">
        <v>302.09</v>
      </c>
      <c r="E216" s="111"/>
    </row>
    <row r="217" spans="1:5" ht="21">
      <c r="A217" s="93">
        <v>24046</v>
      </c>
      <c r="B217" s="94">
        <v>38291</v>
      </c>
      <c r="C217" s="112"/>
      <c r="D217" s="276">
        <v>302.15</v>
      </c>
      <c r="E217" s="111"/>
    </row>
    <row r="218" spans="1:5" ht="21">
      <c r="A218" s="93">
        <v>24047</v>
      </c>
      <c r="B218" s="94">
        <v>38292</v>
      </c>
      <c r="C218" s="112"/>
      <c r="D218" s="275">
        <v>302.03</v>
      </c>
      <c r="E218" s="111"/>
    </row>
    <row r="219" spans="1:5" ht="21">
      <c r="A219" s="93">
        <v>24048</v>
      </c>
      <c r="B219" s="94">
        <v>38293</v>
      </c>
      <c r="C219" s="112"/>
      <c r="D219" s="275">
        <v>302.08</v>
      </c>
      <c r="E219" s="111"/>
    </row>
    <row r="220" spans="1:5" ht="21">
      <c r="A220" s="93">
        <v>24049</v>
      </c>
      <c r="B220" s="94">
        <v>38294</v>
      </c>
      <c r="C220" s="112"/>
      <c r="D220" s="275">
        <v>302.01</v>
      </c>
      <c r="E220" s="111">
        <v>302.01</v>
      </c>
    </row>
    <row r="221" spans="1:5" ht="21">
      <c r="A221" s="93">
        <v>24050</v>
      </c>
      <c r="B221" s="94">
        <v>38295</v>
      </c>
      <c r="C221" s="112"/>
      <c r="D221" s="275">
        <v>302.01</v>
      </c>
      <c r="E221" s="111"/>
    </row>
    <row r="222" spans="1:5" ht="21">
      <c r="A222" s="93">
        <v>24051</v>
      </c>
      <c r="B222" s="94">
        <v>38296</v>
      </c>
      <c r="C222" s="112"/>
      <c r="D222" s="275">
        <v>302.06</v>
      </c>
      <c r="E222" s="111"/>
    </row>
    <row r="223" spans="1:5" ht="21">
      <c r="A223" s="93">
        <v>24052</v>
      </c>
      <c r="B223" s="94">
        <v>38297</v>
      </c>
      <c r="C223" s="112"/>
      <c r="D223" s="275">
        <v>302</v>
      </c>
      <c r="E223" s="111"/>
    </row>
    <row r="224" spans="1:5" ht="21">
      <c r="A224" s="93">
        <v>24053</v>
      </c>
      <c r="B224" s="94">
        <v>38298</v>
      </c>
      <c r="C224" s="112"/>
      <c r="D224" s="275">
        <v>302.02</v>
      </c>
      <c r="E224" s="111"/>
    </row>
    <row r="225" spans="1:5" ht="21">
      <c r="A225" s="93">
        <v>24054</v>
      </c>
      <c r="B225" s="94">
        <v>38299</v>
      </c>
      <c r="C225" s="112"/>
      <c r="D225" s="275">
        <v>301.98</v>
      </c>
      <c r="E225" s="111"/>
    </row>
    <row r="226" spans="1:5" ht="21">
      <c r="A226" s="93">
        <v>24055</v>
      </c>
      <c r="B226" s="94">
        <v>38300</v>
      </c>
      <c r="C226" s="112"/>
      <c r="D226" s="275">
        <v>301.97</v>
      </c>
      <c r="E226" s="111"/>
    </row>
    <row r="227" spans="1:5" ht="21">
      <c r="A227" s="93">
        <v>24056</v>
      </c>
      <c r="B227" s="94">
        <v>38301</v>
      </c>
      <c r="C227" s="112"/>
      <c r="D227" s="275">
        <v>301.97</v>
      </c>
      <c r="E227" s="111"/>
    </row>
    <row r="228" spans="1:5" ht="21">
      <c r="A228" s="93">
        <v>24057</v>
      </c>
      <c r="B228" s="94">
        <v>38302</v>
      </c>
      <c r="C228" s="112"/>
      <c r="D228" s="275">
        <v>301.97</v>
      </c>
      <c r="E228" s="111"/>
    </row>
    <row r="229" spans="1:5" ht="21">
      <c r="A229" s="93">
        <v>24058</v>
      </c>
      <c r="B229" s="94">
        <v>38303</v>
      </c>
      <c r="C229" s="112"/>
      <c r="D229" s="275">
        <v>301.93</v>
      </c>
      <c r="E229" s="111"/>
    </row>
    <row r="230" spans="1:5" ht="21">
      <c r="A230" s="93">
        <v>24059</v>
      </c>
      <c r="B230" s="94">
        <v>38304</v>
      </c>
      <c r="C230" s="112"/>
      <c r="D230" s="275">
        <v>301.99</v>
      </c>
      <c r="E230" s="111"/>
    </row>
    <row r="231" spans="1:5" ht="21">
      <c r="A231" s="93">
        <v>24060</v>
      </c>
      <c r="B231" s="94">
        <v>38305</v>
      </c>
      <c r="C231" s="112"/>
      <c r="D231" s="275">
        <v>301.96</v>
      </c>
      <c r="E231" s="111">
        <v>301.96</v>
      </c>
    </row>
    <row r="232" spans="1:5" ht="21">
      <c r="A232" s="93">
        <v>24061</v>
      </c>
      <c r="B232" s="94">
        <v>38306</v>
      </c>
      <c r="C232" s="112"/>
      <c r="D232" s="275">
        <v>301.92</v>
      </c>
      <c r="E232" s="111"/>
    </row>
    <row r="233" spans="1:5" ht="21">
      <c r="A233" s="93">
        <v>24062</v>
      </c>
      <c r="B233" s="94">
        <v>38307</v>
      </c>
      <c r="C233" s="112"/>
      <c r="D233" s="275">
        <v>301.99</v>
      </c>
      <c r="E233" s="111"/>
    </row>
    <row r="234" spans="1:5" ht="21">
      <c r="A234" s="93">
        <v>24063</v>
      </c>
      <c r="B234" s="94">
        <v>38308</v>
      </c>
      <c r="C234" s="112"/>
      <c r="D234" s="275">
        <v>301.98</v>
      </c>
      <c r="E234" s="111"/>
    </row>
    <row r="235" spans="1:5" ht="21">
      <c r="A235" s="93">
        <v>24064</v>
      </c>
      <c r="B235" s="94">
        <v>38309</v>
      </c>
      <c r="C235" s="112"/>
      <c r="D235" s="275">
        <v>302.06</v>
      </c>
      <c r="E235" s="111"/>
    </row>
    <row r="236" spans="1:5" ht="21">
      <c r="A236" s="93">
        <v>24065</v>
      </c>
      <c r="B236" s="94">
        <v>38310</v>
      </c>
      <c r="C236" s="112"/>
      <c r="D236" s="275">
        <v>302.04</v>
      </c>
      <c r="E236" s="111"/>
    </row>
    <row r="237" spans="1:5" ht="21">
      <c r="A237" s="93">
        <v>24066</v>
      </c>
      <c r="B237" s="94">
        <v>38311</v>
      </c>
      <c r="C237" s="112"/>
      <c r="D237" s="275">
        <v>302.02</v>
      </c>
      <c r="E237" s="111"/>
    </row>
    <row r="238" spans="1:5" ht="21">
      <c r="A238" s="93">
        <v>24067</v>
      </c>
      <c r="B238" s="94">
        <v>38312</v>
      </c>
      <c r="C238" s="112"/>
      <c r="D238" s="275">
        <v>301.93</v>
      </c>
      <c r="E238" s="111">
        <v>301.93</v>
      </c>
    </row>
    <row r="239" spans="1:5" ht="21">
      <c r="A239" s="93">
        <v>24068</v>
      </c>
      <c r="B239" s="94">
        <v>38313</v>
      </c>
      <c r="C239" s="112"/>
      <c r="D239" s="275">
        <v>302.06</v>
      </c>
      <c r="E239" s="111"/>
    </row>
    <row r="240" spans="1:5" ht="21">
      <c r="A240" s="93">
        <v>24069</v>
      </c>
      <c r="B240" s="94">
        <v>38314</v>
      </c>
      <c r="C240" s="112"/>
      <c r="D240" s="275">
        <v>302.01</v>
      </c>
      <c r="E240" s="111"/>
    </row>
    <row r="241" spans="1:5" ht="21">
      <c r="A241" s="93">
        <v>24070</v>
      </c>
      <c r="B241" s="94">
        <v>38315</v>
      </c>
      <c r="C241" s="112"/>
      <c r="D241" s="275">
        <v>302.06</v>
      </c>
      <c r="E241" s="111"/>
    </row>
    <row r="242" spans="1:5" ht="21">
      <c r="A242" s="93">
        <v>24071</v>
      </c>
      <c r="B242" s="94">
        <v>38316</v>
      </c>
      <c r="C242" s="112"/>
      <c r="D242" s="275">
        <v>301.97</v>
      </c>
      <c r="E242" s="111"/>
    </row>
    <row r="243" spans="1:5" ht="21">
      <c r="A243" s="93">
        <v>24072</v>
      </c>
      <c r="B243" s="94">
        <v>38317</v>
      </c>
      <c r="C243" s="112"/>
      <c r="D243" s="275">
        <v>302</v>
      </c>
      <c r="E243" s="111"/>
    </row>
    <row r="244" spans="1:5" ht="21">
      <c r="A244" s="93">
        <v>24073</v>
      </c>
      <c r="B244" s="94">
        <v>38318</v>
      </c>
      <c r="C244" s="112"/>
      <c r="D244" s="275">
        <v>301.93</v>
      </c>
      <c r="E244" s="111"/>
    </row>
    <row r="245" spans="1:5" ht="21">
      <c r="A245" s="93">
        <v>24074</v>
      </c>
      <c r="B245" s="94">
        <v>38319</v>
      </c>
      <c r="C245" s="112"/>
      <c r="D245" s="275">
        <v>302.02</v>
      </c>
      <c r="E245" s="111"/>
    </row>
    <row r="246" spans="1:5" ht="21">
      <c r="A246" s="93">
        <v>24075</v>
      </c>
      <c r="B246" s="94">
        <v>38320</v>
      </c>
      <c r="C246" s="112"/>
      <c r="D246" s="275">
        <v>301.94</v>
      </c>
      <c r="E246" s="111"/>
    </row>
    <row r="247" spans="1:5" ht="21">
      <c r="A247" s="93">
        <v>24076</v>
      </c>
      <c r="B247" s="94">
        <v>38321</v>
      </c>
      <c r="C247" s="112"/>
      <c r="D247" s="275">
        <v>301.92</v>
      </c>
      <c r="E247" s="111"/>
    </row>
    <row r="248" spans="1:5" ht="21">
      <c r="A248" s="93">
        <v>24077</v>
      </c>
      <c r="B248" s="94">
        <v>38322</v>
      </c>
      <c r="C248" s="112"/>
      <c r="D248" s="275">
        <v>301.86</v>
      </c>
      <c r="E248" s="111">
        <v>301.86</v>
      </c>
    </row>
    <row r="249" spans="1:5" ht="21">
      <c r="A249" s="93">
        <v>24078</v>
      </c>
      <c r="B249" s="94">
        <v>38323</v>
      </c>
      <c r="C249" s="112"/>
      <c r="D249" s="275">
        <v>301.88</v>
      </c>
      <c r="E249" s="111"/>
    </row>
    <row r="250" spans="1:5" ht="21">
      <c r="A250" s="93">
        <v>24079</v>
      </c>
      <c r="B250" s="94">
        <v>38324</v>
      </c>
      <c r="C250" s="112"/>
      <c r="D250" s="275">
        <v>301.96</v>
      </c>
      <c r="E250" s="111"/>
    </row>
    <row r="251" spans="1:5" ht="21">
      <c r="A251" s="93">
        <v>24080</v>
      </c>
      <c r="B251" s="94">
        <v>38325</v>
      </c>
      <c r="C251" s="112"/>
      <c r="D251" s="275">
        <v>301.96</v>
      </c>
      <c r="E251" s="111"/>
    </row>
    <row r="252" spans="1:5" ht="21">
      <c r="A252" s="93">
        <v>24081</v>
      </c>
      <c r="B252" s="94">
        <v>38326</v>
      </c>
      <c r="C252" s="112"/>
      <c r="D252" s="275">
        <v>301.93</v>
      </c>
      <c r="E252" s="111"/>
    </row>
    <row r="253" spans="1:5" ht="21">
      <c r="A253" s="93">
        <v>24082</v>
      </c>
      <c r="B253" s="94">
        <v>38327</v>
      </c>
      <c r="C253" s="112"/>
      <c r="D253" s="275">
        <v>302.02</v>
      </c>
      <c r="E253" s="111"/>
    </row>
    <row r="254" spans="1:5" ht="21">
      <c r="A254" s="93">
        <v>24083</v>
      </c>
      <c r="B254" s="94">
        <v>38328</v>
      </c>
      <c r="C254" s="112"/>
      <c r="D254" s="275">
        <v>302.02</v>
      </c>
      <c r="E254" s="111"/>
    </row>
    <row r="255" spans="1:5" ht="21">
      <c r="A255" s="93">
        <v>24084</v>
      </c>
      <c r="B255" s="94">
        <v>38329</v>
      </c>
      <c r="C255" s="112"/>
      <c r="D255" s="275">
        <v>301.77</v>
      </c>
      <c r="E255" s="111"/>
    </row>
    <row r="256" spans="1:5" ht="21">
      <c r="A256" s="93">
        <v>24085</v>
      </c>
      <c r="B256" s="94">
        <v>38330</v>
      </c>
      <c r="C256" s="112"/>
      <c r="D256" s="275">
        <v>301.74</v>
      </c>
      <c r="E256" s="111">
        <v>301.74</v>
      </c>
    </row>
    <row r="257" spans="1:5" ht="21">
      <c r="A257" s="93">
        <v>24086</v>
      </c>
      <c r="B257" s="94">
        <v>38331</v>
      </c>
      <c r="C257" s="112"/>
      <c r="D257" s="275">
        <v>301.88</v>
      </c>
      <c r="E257" s="111"/>
    </row>
    <row r="258" spans="1:5" ht="21">
      <c r="A258" s="93">
        <v>24087</v>
      </c>
      <c r="B258" s="94">
        <v>38332</v>
      </c>
      <c r="C258" s="112"/>
      <c r="D258" s="275">
        <v>301.72</v>
      </c>
      <c r="E258" s="111"/>
    </row>
    <row r="259" spans="1:5" ht="21">
      <c r="A259" s="93">
        <v>24088</v>
      </c>
      <c r="B259" s="94">
        <v>38333</v>
      </c>
      <c r="C259" s="112"/>
      <c r="D259" s="275">
        <v>301.81</v>
      </c>
      <c r="E259" s="111"/>
    </row>
    <row r="260" spans="1:5" ht="21">
      <c r="A260" s="93">
        <v>24089</v>
      </c>
      <c r="B260" s="94">
        <v>38334</v>
      </c>
      <c r="C260" s="112"/>
      <c r="D260" s="275">
        <v>301.85</v>
      </c>
      <c r="E260" s="111">
        <v>301.85</v>
      </c>
    </row>
    <row r="261" spans="1:5" ht="21">
      <c r="A261" s="93">
        <v>24090</v>
      </c>
      <c r="B261" s="94">
        <v>38335</v>
      </c>
      <c r="C261" s="112"/>
      <c r="D261" s="275">
        <v>301.95</v>
      </c>
      <c r="E261" s="111"/>
    </row>
    <row r="262" spans="1:5" ht="21">
      <c r="A262" s="93">
        <v>24091</v>
      </c>
      <c r="B262" s="94">
        <v>38336</v>
      </c>
      <c r="C262" s="112"/>
      <c r="D262" s="275">
        <v>302.05</v>
      </c>
      <c r="E262" s="111"/>
    </row>
    <row r="263" spans="1:5" ht="21">
      <c r="A263" s="93">
        <v>24092</v>
      </c>
      <c r="B263" s="94">
        <v>38337</v>
      </c>
      <c r="C263" s="112"/>
      <c r="D263" s="275">
        <v>301.99</v>
      </c>
      <c r="E263" s="111"/>
    </row>
    <row r="264" spans="1:5" ht="21">
      <c r="A264" s="93">
        <v>24093</v>
      </c>
      <c r="B264" s="94">
        <v>38338</v>
      </c>
      <c r="C264" s="112"/>
      <c r="D264" s="275">
        <v>301.78</v>
      </c>
      <c r="E264" s="111"/>
    </row>
    <row r="265" spans="1:5" ht="21">
      <c r="A265" s="93">
        <v>24094</v>
      </c>
      <c r="B265" s="94">
        <v>38339</v>
      </c>
      <c r="C265" s="112"/>
      <c r="D265" s="275">
        <v>301.95</v>
      </c>
      <c r="E265" s="111"/>
    </row>
    <row r="266" spans="1:5" ht="21">
      <c r="A266" s="93">
        <v>24095</v>
      </c>
      <c r="B266" s="94">
        <v>38340</v>
      </c>
      <c r="C266" s="112"/>
      <c r="D266" s="275">
        <v>301.94</v>
      </c>
      <c r="E266" s="111"/>
    </row>
    <row r="267" spans="1:5" ht="21">
      <c r="A267" s="93">
        <v>24096</v>
      </c>
      <c r="B267" s="94">
        <v>38341</v>
      </c>
      <c r="C267" s="112"/>
      <c r="D267" s="275">
        <v>301.93</v>
      </c>
      <c r="E267" s="111"/>
    </row>
    <row r="268" spans="1:5" ht="21">
      <c r="A268" s="93">
        <v>24097</v>
      </c>
      <c r="B268" s="94">
        <v>38342</v>
      </c>
      <c r="C268" s="112"/>
      <c r="D268" s="275">
        <v>301.76</v>
      </c>
      <c r="E268" s="111"/>
    </row>
    <row r="269" spans="1:5" ht="21">
      <c r="A269" s="93">
        <v>24098</v>
      </c>
      <c r="B269" s="94">
        <v>38343</v>
      </c>
      <c r="C269" s="112"/>
      <c r="D269" s="275">
        <v>301.95</v>
      </c>
      <c r="E269" s="111"/>
    </row>
    <row r="270" spans="1:5" ht="21">
      <c r="A270" s="93">
        <v>24099</v>
      </c>
      <c r="B270" s="94">
        <v>38344</v>
      </c>
      <c r="C270" s="112"/>
      <c r="D270" s="275">
        <v>301.81</v>
      </c>
      <c r="E270" s="111">
        <v>301.81</v>
      </c>
    </row>
    <row r="271" spans="1:5" ht="21">
      <c r="A271" s="93">
        <v>24100</v>
      </c>
      <c r="B271" s="94">
        <v>38345</v>
      </c>
      <c r="C271" s="112"/>
      <c r="D271" s="275">
        <v>301.7</v>
      </c>
      <c r="E271" s="111"/>
    </row>
    <row r="272" spans="1:5" ht="21">
      <c r="A272" s="93">
        <v>24101</v>
      </c>
      <c r="B272" s="94">
        <v>38346</v>
      </c>
      <c r="C272" s="112"/>
      <c r="D272" s="275">
        <v>301.93</v>
      </c>
      <c r="E272" s="111"/>
    </row>
    <row r="273" spans="1:5" ht="21">
      <c r="A273" s="93">
        <v>24102</v>
      </c>
      <c r="B273" s="94">
        <v>38347</v>
      </c>
      <c r="C273" s="112"/>
      <c r="D273" s="275">
        <v>301.96</v>
      </c>
      <c r="E273" s="111"/>
    </row>
    <row r="274" spans="1:5" ht="21">
      <c r="A274" s="93">
        <v>24103</v>
      </c>
      <c r="B274" s="94">
        <v>38348</v>
      </c>
      <c r="C274" s="112"/>
      <c r="D274" s="275">
        <v>301.74</v>
      </c>
      <c r="E274" s="111"/>
    </row>
    <row r="275" spans="1:5" ht="21">
      <c r="A275" s="93">
        <v>24104</v>
      </c>
      <c r="B275" s="94">
        <v>38349</v>
      </c>
      <c r="C275" s="112"/>
      <c r="D275" s="275">
        <v>301.97</v>
      </c>
      <c r="E275" s="111"/>
    </row>
    <row r="276" spans="1:5" ht="21">
      <c r="A276" s="93">
        <v>24105</v>
      </c>
      <c r="B276" s="94">
        <v>38350</v>
      </c>
      <c r="C276" s="112"/>
      <c r="D276" s="275">
        <v>301.92</v>
      </c>
      <c r="E276" s="111"/>
    </row>
    <row r="277" spans="1:5" ht="21">
      <c r="A277" s="93">
        <v>24106</v>
      </c>
      <c r="B277" s="94">
        <v>38351</v>
      </c>
      <c r="C277" s="112"/>
      <c r="D277" s="275">
        <v>301.96</v>
      </c>
      <c r="E277" s="111"/>
    </row>
    <row r="278" spans="1:5" ht="21">
      <c r="A278" s="93">
        <v>24107</v>
      </c>
      <c r="B278" s="94">
        <v>38352</v>
      </c>
      <c r="C278" s="112"/>
      <c r="D278" s="275">
        <v>301.78</v>
      </c>
      <c r="E278" s="111"/>
    </row>
    <row r="279" spans="1:5" ht="21">
      <c r="A279" s="93">
        <v>24108</v>
      </c>
      <c r="B279" s="94">
        <v>38353</v>
      </c>
      <c r="C279" s="112"/>
      <c r="D279" s="275">
        <v>301.96</v>
      </c>
      <c r="E279" s="111"/>
    </row>
    <row r="280" spans="1:5" ht="21">
      <c r="A280" s="93">
        <v>24109</v>
      </c>
      <c r="B280" s="94">
        <v>38354</v>
      </c>
      <c r="C280" s="112"/>
      <c r="D280" s="275">
        <v>302.02</v>
      </c>
      <c r="E280" s="111"/>
    </row>
    <row r="281" spans="1:5" ht="21">
      <c r="A281" s="93">
        <v>24110</v>
      </c>
      <c r="B281" s="94">
        <v>38355</v>
      </c>
      <c r="C281" s="112"/>
      <c r="D281" s="275">
        <v>301.77</v>
      </c>
      <c r="E281" s="111"/>
    </row>
    <row r="282" spans="1:5" ht="21">
      <c r="A282" s="93">
        <v>24111</v>
      </c>
      <c r="B282" s="94">
        <v>38356</v>
      </c>
      <c r="C282" s="112"/>
      <c r="D282" s="275">
        <v>301.6</v>
      </c>
      <c r="E282" s="111">
        <v>301.6</v>
      </c>
    </row>
    <row r="283" spans="1:5" ht="21">
      <c r="A283" s="93">
        <v>24112</v>
      </c>
      <c r="B283" s="94">
        <v>38357</v>
      </c>
      <c r="C283" s="112"/>
      <c r="D283" s="275">
        <v>301.75</v>
      </c>
      <c r="E283" s="111"/>
    </row>
    <row r="284" spans="1:5" ht="21">
      <c r="A284" s="93">
        <v>24113</v>
      </c>
      <c r="B284" s="94">
        <v>38358</v>
      </c>
      <c r="C284" s="112"/>
      <c r="D284" s="275">
        <v>301.83</v>
      </c>
      <c r="E284" s="111"/>
    </row>
    <row r="285" spans="1:5" ht="21">
      <c r="A285" s="93">
        <v>24114</v>
      </c>
      <c r="B285" s="94">
        <v>38359</v>
      </c>
      <c r="C285" s="112"/>
      <c r="D285" s="275">
        <v>302.02</v>
      </c>
      <c r="E285" s="111"/>
    </row>
    <row r="286" spans="1:5" ht="21">
      <c r="A286" s="93">
        <v>24115</v>
      </c>
      <c r="B286" s="94">
        <v>38360</v>
      </c>
      <c r="C286" s="112"/>
      <c r="D286" s="275">
        <v>301.89</v>
      </c>
      <c r="E286" s="111"/>
    </row>
    <row r="287" spans="1:5" ht="21">
      <c r="A287" s="93">
        <v>24116</v>
      </c>
      <c r="B287" s="94">
        <v>38361</v>
      </c>
      <c r="C287" s="112"/>
      <c r="D287" s="275">
        <v>301.87</v>
      </c>
      <c r="E287" s="111"/>
    </row>
    <row r="288" spans="1:5" ht="21">
      <c r="A288" s="93">
        <v>24117</v>
      </c>
      <c r="B288" s="94">
        <v>38362</v>
      </c>
      <c r="C288" s="112"/>
      <c r="D288" s="275">
        <v>301.93</v>
      </c>
      <c r="E288" s="111"/>
    </row>
    <row r="289" spans="1:5" ht="21">
      <c r="A289" s="93">
        <v>24118</v>
      </c>
      <c r="B289" s="94">
        <v>38363</v>
      </c>
      <c r="C289" s="112"/>
      <c r="D289" s="275">
        <v>301.99</v>
      </c>
      <c r="E289" s="111"/>
    </row>
    <row r="290" spans="1:5" ht="21">
      <c r="A290" s="93">
        <v>24119</v>
      </c>
      <c r="B290" s="94">
        <v>38364</v>
      </c>
      <c r="C290" s="112"/>
      <c r="D290" s="275">
        <v>302.02</v>
      </c>
      <c r="E290" s="111"/>
    </row>
    <row r="291" spans="1:5" ht="21">
      <c r="A291" s="93">
        <v>24120</v>
      </c>
      <c r="B291" s="94">
        <v>38365</v>
      </c>
      <c r="C291" s="112"/>
      <c r="D291" s="275">
        <v>302.05</v>
      </c>
      <c r="E291" s="111"/>
    </row>
    <row r="292" spans="1:5" ht="21">
      <c r="A292" s="93">
        <v>24121</v>
      </c>
      <c r="B292" s="94">
        <v>38366</v>
      </c>
      <c r="C292" s="112"/>
      <c r="D292" s="275">
        <v>301.99</v>
      </c>
      <c r="E292" s="111"/>
    </row>
    <row r="293" spans="1:5" ht="21">
      <c r="A293" s="93">
        <v>24122</v>
      </c>
      <c r="B293" s="94">
        <v>38367</v>
      </c>
      <c r="C293" s="112"/>
      <c r="D293" s="275">
        <v>302.08</v>
      </c>
      <c r="E293" s="111">
        <v>302.08</v>
      </c>
    </row>
    <row r="294" spans="1:5" ht="21">
      <c r="A294" s="93">
        <v>24123</v>
      </c>
      <c r="B294" s="94">
        <v>38368</v>
      </c>
      <c r="C294" s="112"/>
      <c r="D294" s="275">
        <v>301.8</v>
      </c>
      <c r="E294" s="111"/>
    </row>
    <row r="295" spans="1:5" ht="21">
      <c r="A295" s="93">
        <v>24124</v>
      </c>
      <c r="B295" s="94">
        <v>38369</v>
      </c>
      <c r="C295" s="112"/>
      <c r="D295" s="275">
        <v>301.74</v>
      </c>
      <c r="E295" s="111"/>
    </row>
    <row r="296" spans="1:5" ht="21">
      <c r="A296" s="93">
        <v>24125</v>
      </c>
      <c r="B296" s="94">
        <v>38370</v>
      </c>
      <c r="C296" s="112"/>
      <c r="D296" s="275">
        <v>301.75</v>
      </c>
      <c r="E296" s="111"/>
    </row>
    <row r="297" spans="1:5" ht="21">
      <c r="A297" s="93">
        <v>24126</v>
      </c>
      <c r="B297" s="94">
        <v>38371</v>
      </c>
      <c r="C297" s="112"/>
      <c r="D297" s="275">
        <v>301.67</v>
      </c>
      <c r="E297" s="111"/>
    </row>
    <row r="298" spans="1:5" ht="21">
      <c r="A298" s="93">
        <v>24127</v>
      </c>
      <c r="B298" s="94">
        <v>38372</v>
      </c>
      <c r="C298" s="112"/>
      <c r="D298" s="275">
        <v>301.81</v>
      </c>
      <c r="E298" s="111"/>
    </row>
    <row r="299" spans="1:5" ht="21">
      <c r="A299" s="93">
        <v>24128</v>
      </c>
      <c r="B299" s="94">
        <v>38373</v>
      </c>
      <c r="C299" s="112"/>
      <c r="D299" s="275">
        <v>302.14</v>
      </c>
      <c r="E299" s="111">
        <v>302.14</v>
      </c>
    </row>
    <row r="300" spans="1:5" ht="21">
      <c r="A300" s="93">
        <v>24129</v>
      </c>
      <c r="B300" s="94">
        <v>38374</v>
      </c>
      <c r="C300" s="112"/>
      <c r="D300" s="275">
        <v>301.86</v>
      </c>
      <c r="E300" s="111"/>
    </row>
    <row r="301" spans="1:5" ht="21">
      <c r="A301" s="93">
        <v>24130</v>
      </c>
      <c r="B301" s="94">
        <v>38375</v>
      </c>
      <c r="C301" s="112"/>
      <c r="D301" s="275">
        <v>301.8</v>
      </c>
      <c r="E301" s="111"/>
    </row>
    <row r="302" spans="1:5" ht="21">
      <c r="A302" s="93">
        <v>24131</v>
      </c>
      <c r="B302" s="94">
        <v>38376</v>
      </c>
      <c r="C302" s="112"/>
      <c r="D302" s="275">
        <v>301.94</v>
      </c>
      <c r="E302" s="111"/>
    </row>
    <row r="303" spans="1:5" ht="21">
      <c r="A303" s="93">
        <v>24132</v>
      </c>
      <c r="B303" s="94">
        <v>38377</v>
      </c>
      <c r="C303" s="112"/>
      <c r="D303" s="275">
        <v>301.77</v>
      </c>
      <c r="E303" s="111"/>
    </row>
    <row r="304" spans="1:5" ht="21">
      <c r="A304" s="93">
        <v>24133</v>
      </c>
      <c r="B304" s="94">
        <v>38378</v>
      </c>
      <c r="C304" s="112"/>
      <c r="D304" s="275">
        <v>301.84</v>
      </c>
      <c r="E304" s="111"/>
    </row>
    <row r="305" spans="1:5" ht="21">
      <c r="A305" s="93">
        <v>24134</v>
      </c>
      <c r="B305" s="94">
        <v>38379</v>
      </c>
      <c r="C305" s="112"/>
      <c r="D305" s="275">
        <v>301.94</v>
      </c>
      <c r="E305" s="111">
        <v>301.94</v>
      </c>
    </row>
    <row r="306" spans="1:5" ht="21">
      <c r="A306" s="93">
        <v>24135</v>
      </c>
      <c r="B306" s="94">
        <v>38380</v>
      </c>
      <c r="C306" s="112"/>
      <c r="D306" s="275">
        <v>301.93</v>
      </c>
      <c r="E306" s="111"/>
    </row>
    <row r="307" spans="1:5" ht="21">
      <c r="A307" s="93">
        <v>24136</v>
      </c>
      <c r="B307" s="94">
        <v>38381</v>
      </c>
      <c r="C307" s="112"/>
      <c r="D307" s="275">
        <v>302.01</v>
      </c>
      <c r="E307" s="111"/>
    </row>
    <row r="308" spans="1:5" ht="21">
      <c r="A308" s="93">
        <v>24137</v>
      </c>
      <c r="B308" s="94">
        <v>38382</v>
      </c>
      <c r="C308" s="112"/>
      <c r="D308" s="275">
        <v>302.01</v>
      </c>
      <c r="E308" s="111"/>
    </row>
    <row r="309" spans="1:5" ht="21">
      <c r="A309" s="93">
        <v>24138</v>
      </c>
      <c r="B309" s="94">
        <v>38383</v>
      </c>
      <c r="C309" s="112"/>
      <c r="D309" s="275">
        <v>301.66</v>
      </c>
      <c r="E309" s="111"/>
    </row>
    <row r="310" spans="1:5" ht="21">
      <c r="A310" s="93">
        <v>24139</v>
      </c>
      <c r="B310" s="94">
        <v>38384</v>
      </c>
      <c r="C310" s="112"/>
      <c r="D310" s="275">
        <v>302.01</v>
      </c>
      <c r="E310" s="111"/>
    </row>
    <row r="311" spans="1:5" ht="21">
      <c r="A311" s="93">
        <v>24140</v>
      </c>
      <c r="B311" s="94">
        <v>38385</v>
      </c>
      <c r="C311" s="112"/>
      <c r="D311" s="275">
        <v>301.86</v>
      </c>
      <c r="E311" s="111"/>
    </row>
    <row r="312" spans="1:5" ht="21">
      <c r="A312" s="93">
        <v>24141</v>
      </c>
      <c r="B312" s="94">
        <v>38386</v>
      </c>
      <c r="C312" s="112"/>
      <c r="D312" s="275">
        <v>301.83</v>
      </c>
      <c r="E312" s="111"/>
    </row>
    <row r="313" spans="1:5" ht="21">
      <c r="A313" s="93">
        <v>24142</v>
      </c>
      <c r="B313" s="94">
        <v>38387</v>
      </c>
      <c r="C313" s="112"/>
      <c r="D313" s="275">
        <v>301.91</v>
      </c>
      <c r="E313" s="111">
        <v>301.91</v>
      </c>
    </row>
    <row r="314" spans="1:5" ht="21">
      <c r="A314" s="93">
        <v>24143</v>
      </c>
      <c r="B314" s="94">
        <v>38388</v>
      </c>
      <c r="C314" s="112"/>
      <c r="D314" s="275">
        <v>301.94</v>
      </c>
      <c r="E314" s="111"/>
    </row>
    <row r="315" spans="1:5" ht="21">
      <c r="A315" s="93">
        <v>24144</v>
      </c>
      <c r="B315" s="94">
        <v>38389</v>
      </c>
      <c r="C315" s="112"/>
      <c r="D315" s="275">
        <v>301.79</v>
      </c>
      <c r="E315" s="111"/>
    </row>
    <row r="316" spans="1:5" ht="21">
      <c r="A316" s="93">
        <v>24145</v>
      </c>
      <c r="B316" s="94">
        <v>38390</v>
      </c>
      <c r="C316" s="112"/>
      <c r="D316" s="275">
        <v>301.7</v>
      </c>
      <c r="E316" s="111"/>
    </row>
    <row r="317" spans="1:5" ht="21">
      <c r="A317" s="93">
        <v>24146</v>
      </c>
      <c r="B317" s="94">
        <v>38391</v>
      </c>
      <c r="C317" s="112"/>
      <c r="D317" s="275">
        <v>301.98</v>
      </c>
      <c r="E317" s="111"/>
    </row>
    <row r="318" spans="1:5" ht="21">
      <c r="A318" s="93">
        <v>24147</v>
      </c>
      <c r="B318" s="94">
        <v>38392</v>
      </c>
      <c r="C318" s="112"/>
      <c r="D318" s="275">
        <v>301.85</v>
      </c>
      <c r="E318" s="111"/>
    </row>
    <row r="319" spans="1:5" ht="21">
      <c r="A319" s="93">
        <v>24148</v>
      </c>
      <c r="B319" s="94">
        <v>38393</v>
      </c>
      <c r="C319" s="112"/>
      <c r="D319" s="275">
        <v>301.71</v>
      </c>
      <c r="E319" s="111">
        <v>301.71</v>
      </c>
    </row>
    <row r="320" spans="1:5" ht="21">
      <c r="A320" s="93">
        <v>24149</v>
      </c>
      <c r="B320" s="94">
        <v>38394</v>
      </c>
      <c r="C320" s="112"/>
      <c r="D320" s="275">
        <v>301.78</v>
      </c>
      <c r="E320" s="111"/>
    </row>
    <row r="321" spans="1:5" ht="21">
      <c r="A321" s="93">
        <v>24150</v>
      </c>
      <c r="B321" s="94">
        <v>38395</v>
      </c>
      <c r="C321" s="112"/>
      <c r="D321" s="275">
        <v>301.71</v>
      </c>
      <c r="E321" s="111"/>
    </row>
    <row r="322" spans="1:5" ht="21">
      <c r="A322" s="93">
        <v>24151</v>
      </c>
      <c r="B322" s="94">
        <v>38396</v>
      </c>
      <c r="C322" s="112"/>
      <c r="D322" s="275">
        <v>301.91</v>
      </c>
      <c r="E322" s="111"/>
    </row>
    <row r="323" spans="1:5" ht="21">
      <c r="A323" s="93">
        <v>24152</v>
      </c>
      <c r="B323" s="94">
        <v>38397</v>
      </c>
      <c r="C323" s="112"/>
      <c r="D323" s="275">
        <v>301.88</v>
      </c>
      <c r="E323" s="111"/>
    </row>
    <row r="324" spans="1:5" ht="21">
      <c r="A324" s="93">
        <v>24153</v>
      </c>
      <c r="B324" s="94">
        <v>38398</v>
      </c>
      <c r="C324" s="112"/>
      <c r="D324" s="275">
        <v>301.58</v>
      </c>
      <c r="E324" s="111"/>
    </row>
    <row r="325" spans="1:5" ht="21">
      <c r="A325" s="93">
        <v>24154</v>
      </c>
      <c r="B325" s="94">
        <v>38399</v>
      </c>
      <c r="C325" s="112"/>
      <c r="D325" s="275">
        <v>301.65</v>
      </c>
      <c r="E325" s="111"/>
    </row>
    <row r="326" spans="1:5" ht="21">
      <c r="A326" s="93">
        <v>24155</v>
      </c>
      <c r="B326" s="94">
        <v>38400</v>
      </c>
      <c r="C326" s="112"/>
      <c r="D326" s="275">
        <v>301.96</v>
      </c>
      <c r="E326" s="111">
        <v>301.96</v>
      </c>
    </row>
    <row r="327" spans="1:5" ht="21">
      <c r="A327" s="93">
        <v>24156</v>
      </c>
      <c r="B327" s="94">
        <v>38401</v>
      </c>
      <c r="C327" s="112"/>
      <c r="D327" s="275">
        <v>302.09</v>
      </c>
      <c r="E327" s="111"/>
    </row>
    <row r="328" spans="1:5" ht="21">
      <c r="A328" s="93">
        <v>24157</v>
      </c>
      <c r="B328" s="94">
        <v>38402</v>
      </c>
      <c r="C328" s="112"/>
      <c r="D328" s="275">
        <v>301.92</v>
      </c>
      <c r="E328" s="111"/>
    </row>
    <row r="329" spans="1:5" ht="21">
      <c r="A329" s="93">
        <v>24158</v>
      </c>
      <c r="B329" s="94">
        <v>38403</v>
      </c>
      <c r="C329" s="112"/>
      <c r="D329" s="275">
        <v>302</v>
      </c>
      <c r="E329" s="111"/>
    </row>
    <row r="330" spans="1:5" ht="21">
      <c r="A330" s="93">
        <v>24159</v>
      </c>
      <c r="B330" s="94">
        <v>38404</v>
      </c>
      <c r="C330" s="112"/>
      <c r="D330" s="275">
        <v>302</v>
      </c>
      <c r="E330" s="111"/>
    </row>
    <row r="331" spans="1:5" ht="21">
      <c r="A331" s="93">
        <v>24160</v>
      </c>
      <c r="B331" s="94">
        <v>38405</v>
      </c>
      <c r="C331" s="112"/>
      <c r="D331" s="275">
        <v>301.89</v>
      </c>
      <c r="E331" s="111"/>
    </row>
    <row r="332" spans="1:5" ht="21">
      <c r="A332" s="93">
        <v>24161</v>
      </c>
      <c r="B332" s="94">
        <v>38406</v>
      </c>
      <c r="C332" s="112"/>
      <c r="D332" s="275">
        <v>301.87</v>
      </c>
      <c r="E332" s="111"/>
    </row>
    <row r="333" spans="1:5" ht="21">
      <c r="A333" s="93">
        <v>24162</v>
      </c>
      <c r="B333" s="94">
        <v>38407</v>
      </c>
      <c r="C333" s="112"/>
      <c r="D333" s="275">
        <v>301.81</v>
      </c>
      <c r="E333" s="111"/>
    </row>
    <row r="334" spans="1:5" ht="21">
      <c r="A334" s="93">
        <v>24163</v>
      </c>
      <c r="B334" s="94">
        <v>38408</v>
      </c>
      <c r="C334" s="112"/>
      <c r="D334" s="275">
        <v>301.86</v>
      </c>
      <c r="E334" s="111"/>
    </row>
    <row r="335" spans="1:5" ht="21">
      <c r="A335" s="93">
        <v>24164</v>
      </c>
      <c r="B335" s="94">
        <v>38409</v>
      </c>
      <c r="C335" s="112"/>
      <c r="D335" s="275">
        <v>301.84</v>
      </c>
      <c r="E335" s="111"/>
    </row>
    <row r="336" spans="1:5" ht="21">
      <c r="A336" s="93">
        <v>24165</v>
      </c>
      <c r="B336" s="94">
        <v>38410</v>
      </c>
      <c r="C336" s="112"/>
      <c r="D336" s="275">
        <v>301.74</v>
      </c>
      <c r="E336" s="111"/>
    </row>
    <row r="337" spans="1:5" ht="21">
      <c r="A337" s="93">
        <v>24166</v>
      </c>
      <c r="B337" s="94">
        <v>38411</v>
      </c>
      <c r="C337" s="112"/>
      <c r="D337" s="275">
        <v>301.68</v>
      </c>
      <c r="E337" s="111"/>
    </row>
    <row r="338" spans="1:5" ht="21">
      <c r="A338" s="93">
        <v>24167</v>
      </c>
      <c r="B338" s="94">
        <v>38412</v>
      </c>
      <c r="C338" s="112"/>
      <c r="D338" s="275">
        <v>301.6483333333333</v>
      </c>
      <c r="E338" s="111"/>
    </row>
    <row r="339" spans="1:5" ht="21">
      <c r="A339" s="93">
        <v>24168</v>
      </c>
      <c r="B339" s="94">
        <v>38413</v>
      </c>
      <c r="C339" s="112"/>
      <c r="D339" s="275">
        <v>301.4554166666667</v>
      </c>
      <c r="E339" s="111"/>
    </row>
    <row r="340" spans="1:5" ht="21">
      <c r="A340" s="93">
        <v>24169</v>
      </c>
      <c r="B340" s="94">
        <v>38414</v>
      </c>
      <c r="C340" s="112"/>
      <c r="D340" s="275">
        <v>301.37</v>
      </c>
      <c r="E340" s="111">
        <v>301.37</v>
      </c>
    </row>
    <row r="341" spans="1:5" ht="21">
      <c r="A341" s="93">
        <v>24170</v>
      </c>
      <c r="B341" s="94">
        <v>38415</v>
      </c>
      <c r="C341" s="112"/>
      <c r="D341" s="275">
        <v>301.96375</v>
      </c>
      <c r="E341" s="111"/>
    </row>
    <row r="342" spans="1:5" ht="21">
      <c r="A342" s="93">
        <v>24171</v>
      </c>
      <c r="B342" s="94">
        <v>38416</v>
      </c>
      <c r="C342" s="112"/>
      <c r="D342" s="275">
        <v>301.8125</v>
      </c>
      <c r="E342" s="111"/>
    </row>
    <row r="343" spans="1:5" ht="21">
      <c r="A343" s="93">
        <v>24172</v>
      </c>
      <c r="B343" s="94">
        <v>38417</v>
      </c>
      <c r="C343" s="112"/>
      <c r="D343" s="275">
        <v>301.75208333333336</v>
      </c>
      <c r="E343" s="111"/>
    </row>
    <row r="344" spans="1:5" ht="21">
      <c r="A344" s="93">
        <v>24173</v>
      </c>
      <c r="B344" s="94">
        <v>38418</v>
      </c>
      <c r="C344" s="112"/>
      <c r="D344" s="275">
        <v>302.01166666666666</v>
      </c>
      <c r="E344" s="111"/>
    </row>
    <row r="345" spans="1:5" ht="21">
      <c r="A345" s="93">
        <v>24174</v>
      </c>
      <c r="B345" s="94">
        <v>38419</v>
      </c>
      <c r="C345" s="112"/>
      <c r="D345" s="275">
        <v>301.9675</v>
      </c>
      <c r="E345" s="111"/>
    </row>
    <row r="346" spans="1:5" ht="21">
      <c r="A346" s="93">
        <v>24175</v>
      </c>
      <c r="B346" s="94">
        <v>38420</v>
      </c>
      <c r="C346" s="112"/>
      <c r="D346" s="275">
        <v>301.9175</v>
      </c>
      <c r="E346" s="111"/>
    </row>
    <row r="347" spans="1:5" ht="21">
      <c r="A347" s="93">
        <v>24176</v>
      </c>
      <c r="B347" s="94">
        <v>38421</v>
      </c>
      <c r="C347" s="112"/>
      <c r="D347" s="275">
        <v>302.01208333333335</v>
      </c>
      <c r="E347" s="111">
        <v>301.95</v>
      </c>
    </row>
    <row r="348" spans="1:5" ht="21">
      <c r="A348" s="93">
        <v>24177</v>
      </c>
      <c r="B348" s="94">
        <v>38422</v>
      </c>
      <c r="C348" s="112"/>
      <c r="D348" s="275">
        <v>301.93875</v>
      </c>
      <c r="E348" s="111"/>
    </row>
    <row r="349" spans="1:5" ht="21">
      <c r="A349" s="93">
        <v>24178</v>
      </c>
      <c r="B349" s="94">
        <v>38423</v>
      </c>
      <c r="C349" s="112"/>
      <c r="D349" s="275">
        <v>301.94958333333335</v>
      </c>
      <c r="E349" s="111"/>
    </row>
    <row r="350" spans="1:5" ht="21">
      <c r="A350" s="93">
        <v>24179</v>
      </c>
      <c r="B350" s="94">
        <v>38424</v>
      </c>
      <c r="C350" s="112"/>
      <c r="D350" s="275">
        <v>301.88666666666666</v>
      </c>
      <c r="E350" s="111"/>
    </row>
    <row r="351" spans="1:5" ht="21">
      <c r="A351" s="93">
        <v>24180</v>
      </c>
      <c r="B351" s="94">
        <v>38425</v>
      </c>
      <c r="C351" s="112"/>
      <c r="D351" s="275">
        <v>301.8725</v>
      </c>
      <c r="E351" s="111"/>
    </row>
    <row r="352" spans="1:5" ht="21">
      <c r="A352" s="93">
        <v>24181</v>
      </c>
      <c r="B352" s="94">
        <v>38426</v>
      </c>
      <c r="C352" s="112"/>
      <c r="D352" s="275">
        <v>301.84041666666667</v>
      </c>
      <c r="E352" s="111"/>
    </row>
    <row r="353" spans="1:5" ht="21">
      <c r="A353" s="93">
        <v>24182</v>
      </c>
      <c r="B353" s="94">
        <v>38427</v>
      </c>
      <c r="C353" s="112"/>
      <c r="D353" s="275">
        <v>301.5154166666667</v>
      </c>
      <c r="E353" s="111"/>
    </row>
    <row r="354" spans="1:5" ht="21">
      <c r="A354" s="93">
        <v>24183</v>
      </c>
      <c r="B354" s="94">
        <v>38428</v>
      </c>
      <c r="C354" s="112"/>
      <c r="D354" s="275">
        <v>301.8516666666667</v>
      </c>
      <c r="E354" s="111"/>
    </row>
    <row r="355" spans="1:5" ht="21">
      <c r="A355" s="93">
        <v>24184</v>
      </c>
      <c r="B355" s="94">
        <v>38429</v>
      </c>
      <c r="C355" s="112"/>
      <c r="D355" s="275">
        <v>302.0445833333333</v>
      </c>
      <c r="E355" s="111"/>
    </row>
    <row r="356" spans="1:5" ht="21">
      <c r="A356" s="93">
        <v>24185</v>
      </c>
      <c r="B356" s="94">
        <v>38430</v>
      </c>
      <c r="C356" s="112"/>
      <c r="D356" s="275">
        <v>301.91583333333335</v>
      </c>
      <c r="E356" s="111"/>
    </row>
    <row r="357" spans="1:5" ht="21">
      <c r="A357" s="93">
        <v>24186</v>
      </c>
      <c r="B357" s="94">
        <v>38431</v>
      </c>
      <c r="C357" s="112"/>
      <c r="D357" s="275">
        <v>302.0125</v>
      </c>
      <c r="E357" s="111">
        <v>301.98</v>
      </c>
    </row>
    <row r="358" spans="1:5" ht="21">
      <c r="A358" s="93">
        <v>24187</v>
      </c>
      <c r="B358" s="94">
        <v>38432</v>
      </c>
      <c r="C358" s="112"/>
      <c r="D358" s="275">
        <v>301.93041666666664</v>
      </c>
      <c r="E358" s="111"/>
    </row>
    <row r="359" spans="1:5" ht="21">
      <c r="A359" s="93">
        <v>24188</v>
      </c>
      <c r="B359" s="94">
        <v>38433</v>
      </c>
      <c r="C359" s="112"/>
      <c r="D359" s="275">
        <v>301.9266666666667</v>
      </c>
      <c r="E359" s="111"/>
    </row>
    <row r="360" spans="1:5" ht="21">
      <c r="A360" s="93">
        <v>24189</v>
      </c>
      <c r="B360" s="94">
        <v>38434</v>
      </c>
      <c r="C360" s="112"/>
      <c r="D360" s="275">
        <v>301.92541666666665</v>
      </c>
      <c r="E360" s="111"/>
    </row>
    <row r="361" spans="1:5" ht="21">
      <c r="A361" s="93">
        <v>24190</v>
      </c>
      <c r="B361" s="94">
        <v>38435</v>
      </c>
      <c r="C361" s="112"/>
      <c r="D361" s="275">
        <v>301.91041666666666</v>
      </c>
      <c r="E361" s="111"/>
    </row>
    <row r="362" spans="1:5" ht="21">
      <c r="A362" s="93">
        <v>24191</v>
      </c>
      <c r="B362" s="94">
        <v>38436</v>
      </c>
      <c r="C362" s="112"/>
      <c r="D362" s="275">
        <v>301.7941666666667</v>
      </c>
      <c r="E362" s="111"/>
    </row>
    <row r="363" spans="1:5" ht="21">
      <c r="A363" s="93">
        <v>24192</v>
      </c>
      <c r="B363" s="94">
        <v>38437</v>
      </c>
      <c r="C363" s="112"/>
      <c r="D363" s="275">
        <v>302.01458333333335</v>
      </c>
      <c r="E363" s="111"/>
    </row>
    <row r="364" spans="1:5" ht="21">
      <c r="A364" s="93">
        <v>24193</v>
      </c>
      <c r="B364" s="94">
        <v>38438</v>
      </c>
      <c r="C364" s="112"/>
      <c r="D364" s="275">
        <v>301.93375</v>
      </c>
      <c r="E364" s="111">
        <v>301.88</v>
      </c>
    </row>
    <row r="365" spans="1:5" ht="21">
      <c r="A365" s="93">
        <v>24194</v>
      </c>
      <c r="B365" s="94">
        <v>38439</v>
      </c>
      <c r="C365" s="112"/>
      <c r="D365" s="275">
        <v>302.0133333333333</v>
      </c>
      <c r="E365" s="111"/>
    </row>
    <row r="366" spans="1:5" ht="21">
      <c r="A366" s="93">
        <v>24195</v>
      </c>
      <c r="B366" s="94">
        <v>38440</v>
      </c>
      <c r="C366" s="112"/>
      <c r="D366" s="277">
        <v>301.87958333333336</v>
      </c>
      <c r="E366" s="111"/>
    </row>
    <row r="367" spans="1:5" ht="21">
      <c r="A367" s="93">
        <v>24196</v>
      </c>
      <c r="B367" s="94">
        <v>38441</v>
      </c>
      <c r="C367" s="112"/>
      <c r="D367" s="275">
        <v>301.90458333333333</v>
      </c>
      <c r="E367" s="111"/>
    </row>
    <row r="368" spans="1:5" ht="21">
      <c r="A368" s="93">
        <v>24197</v>
      </c>
      <c r="B368" s="94">
        <v>38442</v>
      </c>
      <c r="C368" s="112"/>
      <c r="D368" s="275">
        <v>302.03541666666666</v>
      </c>
      <c r="E368" s="111"/>
    </row>
    <row r="369" spans="1:5" ht="21">
      <c r="A369" s="93"/>
      <c r="B369" s="94"/>
      <c r="E369" s="99"/>
    </row>
    <row r="370" spans="1:2" ht="21">
      <c r="A370" s="93"/>
      <c r="B370" s="94"/>
    </row>
    <row r="371" spans="1:2" ht="21">
      <c r="A371" s="93"/>
      <c r="B371" s="94"/>
    </row>
    <row r="372" spans="1:2" ht="21">
      <c r="A372" s="93"/>
      <c r="B372" s="94"/>
    </row>
    <row r="373" spans="1:2" ht="21">
      <c r="A373" s="93"/>
      <c r="B373" s="94"/>
    </row>
    <row r="374" spans="1:2" ht="21">
      <c r="A374" s="93"/>
      <c r="B374" s="94"/>
    </row>
    <row r="375" spans="1:2" ht="21">
      <c r="A375" s="93"/>
      <c r="B375" s="94"/>
    </row>
    <row r="376" spans="1:2" ht="21">
      <c r="A376" s="93"/>
      <c r="B376" s="94"/>
    </row>
    <row r="377" spans="1:2" ht="21">
      <c r="A377" s="93"/>
      <c r="B377" s="94"/>
    </row>
    <row r="378" spans="1:2" ht="21">
      <c r="A378" s="93"/>
      <c r="B378" s="94"/>
    </row>
    <row r="379" spans="1:2" ht="21">
      <c r="A379" s="93"/>
      <c r="B379" s="94"/>
    </row>
    <row r="380" spans="1:2" ht="21">
      <c r="A380" s="93"/>
      <c r="B380" s="94"/>
    </row>
    <row r="381" spans="1:2" ht="21">
      <c r="A381" s="93"/>
      <c r="B381" s="94"/>
    </row>
    <row r="382" spans="1:2" ht="21">
      <c r="A382" s="93"/>
      <c r="B382" s="94"/>
    </row>
    <row r="383" spans="1:2" ht="21">
      <c r="A383" s="93"/>
      <c r="B383" s="94"/>
    </row>
    <row r="384" spans="1:2" ht="21">
      <c r="A384" s="93"/>
      <c r="B384" s="94"/>
    </row>
    <row r="385" spans="1:2" ht="21">
      <c r="A385" s="93"/>
      <c r="B385" s="94"/>
    </row>
    <row r="386" spans="1:2" ht="21">
      <c r="A386" s="93"/>
      <c r="B386" s="94"/>
    </row>
    <row r="387" spans="1:2" ht="21">
      <c r="A387" s="93"/>
      <c r="B387" s="94"/>
    </row>
    <row r="388" spans="1:2" ht="21">
      <c r="A388" s="93"/>
      <c r="B388" s="94"/>
    </row>
    <row r="389" spans="1:2" ht="21">
      <c r="A389" s="93"/>
      <c r="B389" s="94"/>
    </row>
    <row r="390" spans="1:2" ht="21">
      <c r="A390" s="93"/>
      <c r="B390" s="94"/>
    </row>
    <row r="391" spans="1:2" ht="21">
      <c r="A391" s="93"/>
      <c r="B391" s="94"/>
    </row>
    <row r="392" spans="1:2" ht="21">
      <c r="A392" s="93"/>
      <c r="B392" s="94"/>
    </row>
    <row r="393" spans="1:2" ht="21">
      <c r="A393" s="93"/>
      <c r="B393" s="94"/>
    </row>
    <row r="394" spans="1:2" ht="21">
      <c r="A394" s="93"/>
      <c r="B394" s="94"/>
    </row>
    <row r="395" spans="1:2" ht="21">
      <c r="A395" s="93"/>
      <c r="B395" s="94"/>
    </row>
    <row r="396" spans="1:2" ht="21">
      <c r="A396" s="93"/>
      <c r="B396" s="94"/>
    </row>
    <row r="397" spans="1:2" ht="21">
      <c r="A397" s="93"/>
      <c r="B397" s="94"/>
    </row>
    <row r="398" spans="1:2" ht="21">
      <c r="A398" s="93"/>
      <c r="B398" s="94"/>
    </row>
    <row r="399" spans="1:2" ht="21">
      <c r="A399" s="93"/>
      <c r="B399" s="94"/>
    </row>
    <row r="400" spans="1:2" ht="21">
      <c r="A400" s="93"/>
      <c r="B400" s="94"/>
    </row>
    <row r="401" spans="1:2" ht="21">
      <c r="A401" s="93"/>
      <c r="B401" s="94"/>
    </row>
    <row r="402" spans="1:2" ht="21">
      <c r="A402" s="93"/>
      <c r="B402" s="94"/>
    </row>
    <row r="403" spans="1:2" ht="21">
      <c r="A403" s="93"/>
      <c r="B403" s="94"/>
    </row>
    <row r="404" spans="1:2" ht="21">
      <c r="A404" s="93"/>
      <c r="B404" s="94"/>
    </row>
    <row r="405" spans="1:2" ht="21">
      <c r="A405" s="93"/>
      <c r="B405" s="94"/>
    </row>
    <row r="406" spans="1:2" ht="21">
      <c r="A406" s="93"/>
      <c r="B406" s="94"/>
    </row>
    <row r="407" spans="1:2" ht="21">
      <c r="A407" s="93"/>
      <c r="B407" s="94"/>
    </row>
    <row r="408" spans="1:2" ht="21">
      <c r="A408" s="93"/>
      <c r="B408" s="94"/>
    </row>
    <row r="409" spans="1:2" ht="21">
      <c r="A409" s="93"/>
      <c r="B409" s="94"/>
    </row>
    <row r="410" spans="1:2" ht="21">
      <c r="A410" s="93"/>
      <c r="B410" s="94"/>
    </row>
    <row r="411" spans="1:2" ht="21">
      <c r="A411" s="93"/>
      <c r="B411" s="94"/>
    </row>
    <row r="412" spans="1:2" ht="21">
      <c r="A412" s="93"/>
      <c r="B412" s="94"/>
    </row>
    <row r="413" spans="1:2" ht="21">
      <c r="A413" s="93"/>
      <c r="B413" s="94"/>
    </row>
    <row r="414" spans="1:2" ht="21">
      <c r="A414" s="93"/>
      <c r="B414" s="94"/>
    </row>
    <row r="415" spans="1:2" ht="21">
      <c r="A415" s="93"/>
      <c r="B415" s="94"/>
    </row>
    <row r="416" spans="1:2" ht="21">
      <c r="A416" s="93"/>
      <c r="B416" s="94"/>
    </row>
    <row r="417" spans="1:2" ht="21">
      <c r="A417" s="93"/>
      <c r="B417" s="94"/>
    </row>
    <row r="418" spans="1:2" ht="21">
      <c r="A418" s="93"/>
      <c r="B418" s="94"/>
    </row>
    <row r="419" spans="1:2" ht="21">
      <c r="A419" s="93"/>
      <c r="B419" s="94"/>
    </row>
    <row r="420" spans="1:2" ht="21">
      <c r="A420" s="93"/>
      <c r="B420" s="94"/>
    </row>
    <row r="421" spans="1:2" ht="21">
      <c r="A421" s="93"/>
      <c r="B421" s="94"/>
    </row>
    <row r="422" spans="1:2" ht="21">
      <c r="A422" s="93"/>
      <c r="B422" s="94"/>
    </row>
    <row r="423" spans="1:2" ht="21">
      <c r="A423" s="93"/>
      <c r="B423" s="94"/>
    </row>
    <row r="424" spans="1:2" ht="21">
      <c r="A424" s="93"/>
      <c r="B424" s="94"/>
    </row>
    <row r="425" spans="1:2" ht="21">
      <c r="A425" s="93"/>
      <c r="B425" s="94"/>
    </row>
    <row r="426" spans="1:2" ht="21">
      <c r="A426" s="93"/>
      <c r="B426" s="94"/>
    </row>
    <row r="427" spans="1:2" ht="21">
      <c r="A427" s="93"/>
      <c r="B427" s="94"/>
    </row>
    <row r="428" spans="1:2" ht="21">
      <c r="A428" s="93"/>
      <c r="B428" s="94"/>
    </row>
    <row r="429" spans="1:2" ht="21">
      <c r="A429" s="93"/>
      <c r="B429" s="94"/>
    </row>
    <row r="430" spans="1:2" ht="21">
      <c r="A430" s="93"/>
      <c r="B430" s="94"/>
    </row>
    <row r="431" spans="1:2" ht="21">
      <c r="A431" s="93"/>
      <c r="B431" s="94"/>
    </row>
    <row r="432" spans="1:2" ht="21">
      <c r="A432" s="93"/>
      <c r="B432" s="94"/>
    </row>
    <row r="433" spans="1:2" ht="21">
      <c r="A433" s="93"/>
      <c r="B433" s="94"/>
    </row>
    <row r="434" spans="1:2" ht="21">
      <c r="A434" s="93"/>
      <c r="B434" s="94"/>
    </row>
    <row r="435" spans="1:2" ht="21">
      <c r="A435" s="93"/>
      <c r="B435" s="94"/>
    </row>
    <row r="436" spans="1:2" ht="21">
      <c r="A436" s="93"/>
      <c r="B436" s="94"/>
    </row>
    <row r="437" spans="1:2" ht="21">
      <c r="A437" s="93"/>
      <c r="B437" s="94"/>
    </row>
    <row r="438" spans="1:2" ht="21">
      <c r="A438" s="93"/>
      <c r="B438" s="94"/>
    </row>
    <row r="439" spans="1:2" ht="21">
      <c r="A439" s="93"/>
      <c r="B439" s="94"/>
    </row>
    <row r="440" spans="1:2" ht="21">
      <c r="A440" s="93"/>
      <c r="B440" s="94"/>
    </row>
    <row r="441" spans="1:2" ht="21">
      <c r="A441" s="93"/>
      <c r="B441" s="94"/>
    </row>
    <row r="442" spans="1:2" ht="21">
      <c r="A442" s="93"/>
      <c r="B442" s="94"/>
    </row>
    <row r="443" spans="1:2" ht="21">
      <c r="A443" s="93"/>
      <c r="B443" s="94"/>
    </row>
    <row r="444" spans="1:2" ht="21">
      <c r="A444" s="93"/>
      <c r="B444" s="94"/>
    </row>
    <row r="445" spans="1:2" ht="21">
      <c r="A445" s="93"/>
      <c r="B445" s="94"/>
    </row>
    <row r="446" spans="1:2" ht="21">
      <c r="A446" s="93"/>
      <c r="B446" s="94"/>
    </row>
    <row r="447" spans="1:2" ht="21">
      <c r="A447" s="93"/>
      <c r="B447" s="94"/>
    </row>
    <row r="448" spans="1:2" ht="21">
      <c r="A448" s="93"/>
      <c r="B448" s="94"/>
    </row>
    <row r="449" spans="1:2" ht="21">
      <c r="A449" s="93"/>
      <c r="B449" s="94"/>
    </row>
    <row r="450" spans="1:2" ht="21">
      <c r="A450" s="93"/>
      <c r="B450" s="94"/>
    </row>
    <row r="451" spans="1:2" ht="21">
      <c r="A451" s="93"/>
      <c r="B451" s="94"/>
    </row>
    <row r="452" spans="1:2" ht="21">
      <c r="A452" s="93"/>
      <c r="B452" s="94"/>
    </row>
    <row r="453" spans="1:2" ht="21">
      <c r="A453" s="93"/>
      <c r="B453" s="94"/>
    </row>
    <row r="454" spans="1:2" ht="21">
      <c r="A454" s="93"/>
      <c r="B454" s="94"/>
    </row>
    <row r="455" spans="1:2" ht="21">
      <c r="A455" s="93"/>
      <c r="B455" s="94"/>
    </row>
    <row r="456" spans="1:2" ht="21">
      <c r="A456" s="93"/>
      <c r="B456" s="94"/>
    </row>
    <row r="457" spans="1:2" ht="21">
      <c r="A457" s="93"/>
      <c r="B457" s="94"/>
    </row>
    <row r="458" spans="1:2" ht="21">
      <c r="A458" s="93"/>
      <c r="B458" s="94"/>
    </row>
    <row r="459" spans="1:2" ht="21">
      <c r="A459" s="93"/>
      <c r="B459" s="94"/>
    </row>
    <row r="460" spans="1:2" ht="21">
      <c r="A460" s="93"/>
      <c r="B460" s="94"/>
    </row>
    <row r="461" spans="1:2" ht="21">
      <c r="A461" s="93"/>
      <c r="B461" s="94"/>
    </row>
    <row r="462" spans="1:2" ht="21">
      <c r="A462" s="93"/>
      <c r="B462" s="94"/>
    </row>
    <row r="463" spans="1:2" ht="21">
      <c r="A463" s="93"/>
      <c r="B463" s="94"/>
    </row>
    <row r="464" spans="1:2" ht="21">
      <c r="A464" s="93"/>
      <c r="B464" s="94"/>
    </row>
    <row r="465" spans="1:2" ht="21">
      <c r="A465" s="93"/>
      <c r="B465" s="94"/>
    </row>
    <row r="466" spans="1:2" ht="21">
      <c r="A466" s="93"/>
      <c r="B466" s="94"/>
    </row>
    <row r="467" spans="1:2" ht="21">
      <c r="A467" s="93"/>
      <c r="B467" s="94"/>
    </row>
    <row r="468" spans="1:2" ht="21">
      <c r="A468" s="93"/>
      <c r="B468" s="94"/>
    </row>
    <row r="469" spans="1:2" ht="21">
      <c r="A469" s="93"/>
      <c r="B469" s="94"/>
    </row>
    <row r="470" spans="1:2" ht="21">
      <c r="A470" s="93"/>
      <c r="B470" s="94"/>
    </row>
    <row r="471" spans="1:2" ht="21">
      <c r="A471" s="93"/>
      <c r="B471" s="94"/>
    </row>
    <row r="472" spans="1:2" ht="21">
      <c r="A472" s="93"/>
      <c r="B472" s="94"/>
    </row>
    <row r="473" spans="1:2" ht="21">
      <c r="A473" s="93"/>
      <c r="B473" s="94"/>
    </row>
    <row r="474" spans="1:2" ht="21">
      <c r="A474" s="93"/>
      <c r="B474" s="94"/>
    </row>
    <row r="475" spans="1:2" ht="21">
      <c r="A475" s="93"/>
      <c r="B475" s="94"/>
    </row>
    <row r="476" spans="1:2" ht="21">
      <c r="A476" s="93"/>
      <c r="B476" s="94"/>
    </row>
    <row r="477" spans="1:2" ht="21">
      <c r="A477" s="93"/>
      <c r="B477" s="94"/>
    </row>
    <row r="478" spans="1:2" ht="21">
      <c r="A478" s="93"/>
      <c r="B478" s="94"/>
    </row>
    <row r="479" spans="1:2" ht="21">
      <c r="A479" s="93"/>
      <c r="B479" s="94"/>
    </row>
    <row r="480" spans="1:2" ht="21">
      <c r="A480" s="93"/>
      <c r="B480" s="94"/>
    </row>
    <row r="481" spans="1:2" ht="21">
      <c r="A481" s="93"/>
      <c r="B481" s="94"/>
    </row>
    <row r="482" spans="1:2" ht="21">
      <c r="A482" s="93"/>
      <c r="B482" s="94"/>
    </row>
    <row r="483" spans="1:2" ht="21">
      <c r="A483" s="93"/>
      <c r="B483" s="94"/>
    </row>
    <row r="484" spans="1:2" ht="21">
      <c r="A484" s="93"/>
      <c r="B484" s="94"/>
    </row>
    <row r="485" spans="1:2" ht="21">
      <c r="A485" s="93"/>
      <c r="B485" s="94"/>
    </row>
    <row r="486" spans="1:2" ht="21">
      <c r="A486" s="93"/>
      <c r="B486" s="94"/>
    </row>
    <row r="487" spans="1:2" ht="21">
      <c r="A487" s="93"/>
      <c r="B487" s="94"/>
    </row>
    <row r="488" spans="1:2" ht="21">
      <c r="A488" s="93"/>
      <c r="B488" s="94"/>
    </row>
    <row r="489" spans="1:2" ht="21">
      <c r="A489" s="93"/>
      <c r="B489" s="94"/>
    </row>
    <row r="490" spans="1:2" ht="21">
      <c r="A490" s="93"/>
      <c r="B490" s="94"/>
    </row>
    <row r="491" spans="1:2" ht="21">
      <c r="A491" s="93"/>
      <c r="B491" s="94"/>
    </row>
    <row r="492" spans="1:2" ht="21">
      <c r="A492" s="93"/>
      <c r="B492" s="94"/>
    </row>
    <row r="493" spans="1:2" ht="21">
      <c r="A493" s="93"/>
      <c r="B493" s="94"/>
    </row>
    <row r="494" spans="1:2" ht="21">
      <c r="A494" s="93"/>
      <c r="B494" s="94"/>
    </row>
    <row r="495" spans="1:2" ht="21">
      <c r="A495" s="93"/>
      <c r="B495" s="94"/>
    </row>
    <row r="496" spans="1:2" ht="21">
      <c r="A496" s="93"/>
      <c r="B496" s="94"/>
    </row>
    <row r="497" spans="1:2" ht="21">
      <c r="A497" s="93"/>
      <c r="B497" s="94"/>
    </row>
    <row r="498" spans="1:2" ht="21">
      <c r="A498" s="93"/>
      <c r="B498" s="94"/>
    </row>
    <row r="499" spans="1:2" ht="21">
      <c r="A499" s="93"/>
      <c r="B499" s="94"/>
    </row>
    <row r="500" spans="1:2" ht="21">
      <c r="A500" s="93"/>
      <c r="B500" s="94"/>
    </row>
    <row r="501" spans="1:2" ht="21">
      <c r="A501" s="93"/>
      <c r="B501" s="94"/>
    </row>
    <row r="502" spans="1:2" ht="21">
      <c r="A502" s="93"/>
      <c r="B502" s="94"/>
    </row>
    <row r="503" spans="1:2" ht="21">
      <c r="A503" s="93"/>
      <c r="B503" s="94"/>
    </row>
    <row r="504" spans="1:2" ht="21">
      <c r="A504" s="93"/>
      <c r="B504" s="94"/>
    </row>
    <row r="505" spans="1:2" ht="21">
      <c r="A505" s="93"/>
      <c r="B505" s="94"/>
    </row>
    <row r="506" spans="1:2" ht="21">
      <c r="A506" s="93"/>
      <c r="B506" s="94"/>
    </row>
    <row r="507" spans="1:2" ht="21">
      <c r="A507" s="93"/>
      <c r="B507" s="94"/>
    </row>
    <row r="508" spans="1:2" ht="21">
      <c r="A508" s="93"/>
      <c r="B508" s="94"/>
    </row>
    <row r="509" spans="1:2" ht="21">
      <c r="A509" s="93"/>
      <c r="B509" s="94"/>
    </row>
    <row r="510" spans="1:2" ht="21">
      <c r="A510" s="93"/>
      <c r="B510" s="94"/>
    </row>
    <row r="511" spans="1:2" ht="21">
      <c r="A511" s="93"/>
      <c r="B511" s="94"/>
    </row>
    <row r="512" spans="1:2" ht="21">
      <c r="A512" s="93"/>
      <c r="B512" s="94"/>
    </row>
    <row r="513" spans="1:2" ht="21">
      <c r="A513" s="93"/>
      <c r="B513" s="94"/>
    </row>
    <row r="514" spans="1:2" ht="21">
      <c r="A514" s="93"/>
      <c r="B514" s="94"/>
    </row>
    <row r="515" spans="1:2" ht="21">
      <c r="A515" s="93"/>
      <c r="B515" s="94"/>
    </row>
    <row r="516" spans="1:2" ht="21">
      <c r="A516" s="93"/>
      <c r="B516" s="94"/>
    </row>
    <row r="517" spans="1:2" ht="21">
      <c r="A517" s="93"/>
      <c r="B517" s="94"/>
    </row>
    <row r="518" spans="1:2" ht="21">
      <c r="A518" s="93"/>
      <c r="B518" s="94"/>
    </row>
    <row r="519" spans="1:2" ht="21">
      <c r="A519" s="93"/>
      <c r="B519" s="94"/>
    </row>
    <row r="520" spans="1:2" ht="21">
      <c r="A520" s="93"/>
      <c r="B520" s="94"/>
    </row>
    <row r="521" spans="1:2" ht="21">
      <c r="A521" s="93"/>
      <c r="B521" s="94"/>
    </row>
    <row r="522" spans="1:2" ht="21">
      <c r="A522" s="93"/>
      <c r="B522" s="94"/>
    </row>
    <row r="523" spans="1:2" ht="21">
      <c r="A523" s="93"/>
      <c r="B523" s="94"/>
    </row>
    <row r="524" spans="1:2" ht="21">
      <c r="A524" s="93"/>
      <c r="B524" s="94"/>
    </row>
    <row r="525" spans="1:2" ht="21">
      <c r="A525" s="93"/>
      <c r="B525" s="94"/>
    </row>
    <row r="526" spans="1:2" ht="21">
      <c r="A526" s="93"/>
      <c r="B526" s="94"/>
    </row>
    <row r="527" spans="1:2" ht="21">
      <c r="A527" s="93"/>
      <c r="B527" s="94"/>
    </row>
    <row r="528" spans="1:2" ht="21">
      <c r="A528" s="93"/>
      <c r="B528" s="94"/>
    </row>
    <row r="529" spans="1:2" ht="21">
      <c r="A529" s="93"/>
      <c r="B529" s="94"/>
    </row>
    <row r="530" spans="1:2" ht="21">
      <c r="A530" s="93"/>
      <c r="B530" s="94"/>
    </row>
    <row r="531" spans="1:2" ht="21">
      <c r="A531" s="93"/>
      <c r="B531" s="94"/>
    </row>
    <row r="532" spans="1:2" ht="21">
      <c r="A532" s="93"/>
      <c r="B532" s="94"/>
    </row>
    <row r="533" spans="1:2" ht="21">
      <c r="A533" s="93"/>
      <c r="B533" s="94"/>
    </row>
    <row r="534" spans="1:2" ht="21">
      <c r="A534" s="93"/>
      <c r="B534" s="94"/>
    </row>
    <row r="535" spans="1:2" ht="21">
      <c r="A535" s="93"/>
      <c r="B535" s="94"/>
    </row>
    <row r="536" spans="1:2" ht="21">
      <c r="A536" s="93"/>
      <c r="B536" s="94"/>
    </row>
    <row r="537" spans="1:2" ht="21">
      <c r="A537" s="93"/>
      <c r="B537" s="94"/>
    </row>
    <row r="538" spans="1:2" ht="21">
      <c r="A538" s="93"/>
      <c r="B538" s="94"/>
    </row>
    <row r="539" spans="1:2" ht="21">
      <c r="A539" s="93"/>
      <c r="B539" s="94"/>
    </row>
    <row r="540" spans="1:2" ht="21">
      <c r="A540" s="93"/>
      <c r="B540" s="94"/>
    </row>
    <row r="541" spans="1:2" ht="21">
      <c r="A541" s="93"/>
      <c r="B541" s="94"/>
    </row>
    <row r="542" spans="1:2" ht="21">
      <c r="A542" s="93"/>
      <c r="B542" s="94"/>
    </row>
    <row r="543" spans="1:2" ht="21">
      <c r="A543" s="93"/>
      <c r="B543" s="94"/>
    </row>
    <row r="544" spans="1:2" ht="21">
      <c r="A544" s="93"/>
      <c r="B544" s="94"/>
    </row>
    <row r="545" spans="1:2" ht="21">
      <c r="A545" s="93"/>
      <c r="B545" s="94"/>
    </row>
    <row r="546" spans="1:2" ht="21">
      <c r="A546" s="93"/>
      <c r="B546" s="94"/>
    </row>
    <row r="547" spans="1:2" ht="21">
      <c r="A547" s="93"/>
      <c r="B547" s="94"/>
    </row>
    <row r="548" spans="1:2" ht="21">
      <c r="A548" s="93"/>
      <c r="B548" s="94"/>
    </row>
    <row r="549" spans="1:2" ht="21">
      <c r="A549" s="93"/>
      <c r="B549" s="94"/>
    </row>
    <row r="550" spans="1:2" ht="21">
      <c r="A550" s="93"/>
      <c r="B550" s="94"/>
    </row>
    <row r="551" spans="1:2" ht="21">
      <c r="A551" s="93"/>
      <c r="B551" s="94"/>
    </row>
    <row r="552" spans="1:2" ht="21">
      <c r="A552" s="93"/>
      <c r="B552" s="94"/>
    </row>
    <row r="553" spans="1:2" ht="21">
      <c r="A553" s="93"/>
      <c r="B553" s="94"/>
    </row>
    <row r="554" spans="1:2" ht="21">
      <c r="A554" s="93"/>
      <c r="B554" s="94"/>
    </row>
    <row r="555" spans="1:2" ht="21">
      <c r="A555" s="93"/>
      <c r="B555" s="94"/>
    </row>
    <row r="556" spans="1:2" ht="21">
      <c r="A556" s="93"/>
      <c r="B556" s="94"/>
    </row>
    <row r="557" spans="1:2" ht="21">
      <c r="A557" s="93"/>
      <c r="B557" s="94"/>
    </row>
    <row r="558" spans="1:2" ht="21">
      <c r="A558" s="93"/>
      <c r="B558" s="94"/>
    </row>
    <row r="559" spans="1:2" ht="21">
      <c r="A559" s="93"/>
      <c r="B559" s="94"/>
    </row>
    <row r="560" spans="1:2" ht="21">
      <c r="A560" s="93"/>
      <c r="B560" s="94"/>
    </row>
    <row r="561" spans="1:2" ht="21">
      <c r="A561" s="93"/>
      <c r="B561" s="94"/>
    </row>
    <row r="562" spans="1:2" ht="21">
      <c r="A562" s="93"/>
      <c r="B562" s="94"/>
    </row>
    <row r="563" spans="1:2" ht="21">
      <c r="A563" s="93"/>
      <c r="B563" s="94"/>
    </row>
    <row r="564" spans="1:2" ht="21">
      <c r="A564" s="93"/>
      <c r="B564" s="94"/>
    </row>
    <row r="565" spans="1:2" ht="21">
      <c r="A565" s="93"/>
      <c r="B565" s="94"/>
    </row>
    <row r="566" spans="1:2" ht="21">
      <c r="A566" s="93"/>
      <c r="B566" s="94"/>
    </row>
    <row r="567" spans="1:2" ht="21">
      <c r="A567" s="93"/>
      <c r="B567" s="94"/>
    </row>
    <row r="568" spans="1:2" ht="21">
      <c r="A568" s="93"/>
      <c r="B568" s="94"/>
    </row>
    <row r="569" spans="1:2" ht="21">
      <c r="A569" s="93"/>
      <c r="B569" s="94"/>
    </row>
    <row r="570" spans="1:2" ht="21">
      <c r="A570" s="93"/>
      <c r="B570" s="94"/>
    </row>
    <row r="571" spans="1:2" ht="21">
      <c r="A571" s="93"/>
      <c r="B571" s="94"/>
    </row>
    <row r="572" spans="1:2" ht="21">
      <c r="A572" s="93"/>
      <c r="B572" s="94"/>
    </row>
    <row r="573" spans="1:2" ht="21">
      <c r="A573" s="93"/>
      <c r="B573" s="94"/>
    </row>
    <row r="574" spans="1:2" ht="21">
      <c r="A574" s="93"/>
      <c r="B574" s="94"/>
    </row>
    <row r="575" spans="1:2" ht="21">
      <c r="A575" s="93"/>
      <c r="B575" s="94"/>
    </row>
    <row r="576" spans="1:2" ht="21">
      <c r="A576" s="93"/>
      <c r="B576" s="94"/>
    </row>
    <row r="577" spans="1:2" ht="21">
      <c r="A577" s="93"/>
      <c r="B577" s="94"/>
    </row>
    <row r="578" spans="1:2" ht="21">
      <c r="A578" s="93"/>
      <c r="B578" s="94"/>
    </row>
    <row r="579" spans="1:2" ht="21">
      <c r="A579" s="93"/>
      <c r="B579" s="94"/>
    </row>
    <row r="580" spans="1:2" ht="21">
      <c r="A580" s="93"/>
      <c r="B580" s="94"/>
    </row>
    <row r="581" spans="1:2" ht="21">
      <c r="A581" s="93"/>
      <c r="B581" s="94"/>
    </row>
    <row r="582" spans="1:2" ht="21">
      <c r="A582" s="93"/>
      <c r="B582" s="94"/>
    </row>
    <row r="583" spans="1:2" ht="21">
      <c r="A583" s="93"/>
      <c r="B583" s="94"/>
    </row>
    <row r="584" spans="1:2" ht="21">
      <c r="A584" s="93"/>
      <c r="B584" s="94"/>
    </row>
    <row r="585" spans="1:2" ht="21">
      <c r="A585" s="93"/>
      <c r="B585" s="94"/>
    </row>
    <row r="586" spans="1:2" ht="21">
      <c r="A586" s="93"/>
      <c r="B586" s="94"/>
    </row>
    <row r="587" spans="1:2" ht="21">
      <c r="A587" s="93"/>
      <c r="B587" s="94"/>
    </row>
    <row r="588" spans="1:2" ht="21">
      <c r="A588" s="93"/>
      <c r="B588" s="94"/>
    </row>
    <row r="589" spans="1:2" ht="21">
      <c r="A589" s="93"/>
      <c r="B589" s="94"/>
    </row>
    <row r="590" spans="1:2" ht="21">
      <c r="A590" s="93"/>
      <c r="B590" s="94"/>
    </row>
    <row r="591" spans="1:2" ht="21">
      <c r="A591" s="93"/>
      <c r="B591" s="94"/>
    </row>
    <row r="592" spans="1:2" ht="21">
      <c r="A592" s="93"/>
      <c r="B592" s="94"/>
    </row>
    <row r="593" spans="1:2" ht="21">
      <c r="A593" s="93"/>
      <c r="B593" s="94"/>
    </row>
    <row r="594" spans="1:2" ht="21">
      <c r="A594" s="93"/>
      <c r="B594" s="94"/>
    </row>
    <row r="595" spans="1:2" ht="21">
      <c r="A595" s="93"/>
      <c r="B595" s="94"/>
    </row>
    <row r="596" spans="1:2" ht="21">
      <c r="A596" s="93"/>
      <c r="B596" s="94"/>
    </row>
    <row r="597" spans="1:2" ht="21">
      <c r="A597" s="93"/>
      <c r="B597" s="94"/>
    </row>
    <row r="598" spans="1:2" ht="21">
      <c r="A598" s="93"/>
      <c r="B598" s="94"/>
    </row>
    <row r="599" spans="1:2" ht="21">
      <c r="A599" s="93"/>
      <c r="B599" s="94"/>
    </row>
    <row r="600" spans="1:2" ht="21">
      <c r="A600" s="93"/>
      <c r="B600" s="94"/>
    </row>
    <row r="601" spans="1:2" ht="21">
      <c r="A601" s="93"/>
      <c r="B601" s="94"/>
    </row>
    <row r="602" spans="1:2" ht="21">
      <c r="A602" s="93"/>
      <c r="B602" s="94"/>
    </row>
    <row r="603" spans="1:2" ht="21">
      <c r="A603" s="93"/>
      <c r="B603" s="94"/>
    </row>
    <row r="604" spans="1:2" ht="21">
      <c r="A604" s="93"/>
      <c r="B604" s="94"/>
    </row>
    <row r="605" spans="1:2" ht="21">
      <c r="A605" s="93"/>
      <c r="B605" s="94"/>
    </row>
    <row r="606" spans="1:2" ht="21">
      <c r="A606" s="93"/>
      <c r="B606" s="94"/>
    </row>
    <row r="607" spans="1:2" ht="21">
      <c r="A607" s="93"/>
      <c r="B607" s="94"/>
    </row>
    <row r="608" spans="1:2" ht="21">
      <c r="A608" s="93"/>
      <c r="B608" s="94"/>
    </row>
    <row r="609" spans="1:2" ht="21">
      <c r="A609" s="93"/>
      <c r="B609" s="94"/>
    </row>
    <row r="610" spans="1:2" ht="21">
      <c r="A610" s="93"/>
      <c r="B610" s="94"/>
    </row>
    <row r="611" spans="1:2" ht="21">
      <c r="A611" s="93"/>
      <c r="B611" s="94"/>
    </row>
    <row r="612" spans="1:2" ht="21">
      <c r="A612" s="93"/>
      <c r="B612" s="94"/>
    </row>
    <row r="613" spans="1:2" ht="21">
      <c r="A613" s="93"/>
      <c r="B613" s="94"/>
    </row>
    <row r="614" spans="1:2" ht="21">
      <c r="A614" s="93"/>
      <c r="B614" s="94"/>
    </row>
    <row r="615" spans="1:2" ht="21">
      <c r="A615" s="93"/>
      <c r="B615" s="94"/>
    </row>
    <row r="616" spans="1:2" ht="21">
      <c r="A616" s="93"/>
      <c r="B616" s="94"/>
    </row>
    <row r="617" spans="1:2" ht="21">
      <c r="A617" s="93"/>
      <c r="B617" s="94"/>
    </row>
    <row r="618" spans="1:2" ht="21">
      <c r="A618" s="93"/>
      <c r="B618" s="94"/>
    </row>
    <row r="619" spans="1:2" ht="21">
      <c r="A619" s="93"/>
      <c r="B619" s="94"/>
    </row>
    <row r="620" spans="1:2" ht="21">
      <c r="A620" s="93"/>
      <c r="B620" s="94"/>
    </row>
    <row r="621" spans="1:2" ht="21">
      <c r="A621" s="93"/>
      <c r="B621" s="94"/>
    </row>
    <row r="622" spans="1:2" ht="21">
      <c r="A622" s="93"/>
      <c r="B622" s="94"/>
    </row>
    <row r="623" spans="1:2" ht="21">
      <c r="A623" s="93"/>
      <c r="B623" s="94"/>
    </row>
    <row r="624" spans="1:2" ht="21">
      <c r="A624" s="93"/>
      <c r="B624" s="94"/>
    </row>
    <row r="625" spans="1:2" ht="21">
      <c r="A625" s="93"/>
      <c r="B625" s="94"/>
    </row>
    <row r="626" spans="1:2" ht="21">
      <c r="A626" s="93"/>
      <c r="B626" s="94"/>
    </row>
    <row r="627" spans="1:2" ht="21">
      <c r="A627" s="93"/>
      <c r="B627" s="94"/>
    </row>
    <row r="628" spans="1:2" ht="21">
      <c r="A628" s="93"/>
      <c r="B628" s="94"/>
    </row>
    <row r="629" spans="1:2" ht="21">
      <c r="A629" s="93"/>
      <c r="B629" s="94"/>
    </row>
    <row r="630" spans="1:2" ht="21">
      <c r="A630" s="93"/>
      <c r="B630" s="94"/>
    </row>
    <row r="631" spans="1:2" ht="21">
      <c r="A631" s="93"/>
      <c r="B631" s="94"/>
    </row>
    <row r="632" spans="1:2" ht="21">
      <c r="A632" s="93"/>
      <c r="B632" s="94"/>
    </row>
    <row r="633" spans="1:2" ht="21">
      <c r="A633" s="93"/>
      <c r="B633" s="94"/>
    </row>
    <row r="634" spans="1:2" ht="21">
      <c r="A634" s="93"/>
      <c r="B634" s="94"/>
    </row>
    <row r="635" spans="1:2" ht="21">
      <c r="A635" s="93"/>
      <c r="B635" s="94"/>
    </row>
    <row r="636" spans="1:2" ht="21">
      <c r="A636" s="93"/>
      <c r="B636" s="94"/>
    </row>
    <row r="637" spans="1:2" ht="21">
      <c r="A637" s="93"/>
      <c r="B637" s="94"/>
    </row>
    <row r="638" spans="1:2" ht="21">
      <c r="A638" s="93"/>
      <c r="B638" s="94"/>
    </row>
    <row r="639" spans="1:2" ht="21">
      <c r="A639" s="93"/>
      <c r="B639" s="94"/>
    </row>
    <row r="640" spans="1:2" ht="21">
      <c r="A640" s="93"/>
      <c r="B640" s="94"/>
    </row>
    <row r="641" spans="1:2" ht="21">
      <c r="A641" s="93"/>
      <c r="B641" s="94"/>
    </row>
    <row r="642" spans="1:2" ht="21">
      <c r="A642" s="93"/>
      <c r="B642" s="94"/>
    </row>
    <row r="643" spans="1:2" ht="21">
      <c r="A643" s="93"/>
      <c r="B643" s="94"/>
    </row>
    <row r="644" spans="1:2" ht="21">
      <c r="A644" s="93"/>
      <c r="B644" s="94"/>
    </row>
    <row r="645" spans="1:2" ht="21">
      <c r="A645" s="93"/>
      <c r="B645" s="94"/>
    </row>
    <row r="646" spans="1:2" ht="21">
      <c r="A646" s="93"/>
      <c r="B646" s="94"/>
    </row>
    <row r="647" spans="1:2" ht="21">
      <c r="A647" s="93"/>
      <c r="B647" s="94"/>
    </row>
    <row r="648" spans="1:2" ht="21">
      <c r="A648" s="93"/>
      <c r="B648" s="94"/>
    </row>
    <row r="649" spans="1:2" ht="21">
      <c r="A649" s="93"/>
      <c r="B649" s="94"/>
    </row>
    <row r="650" spans="1:2" ht="21">
      <c r="A650" s="93"/>
      <c r="B650" s="94"/>
    </row>
    <row r="651" spans="1:2" ht="21">
      <c r="A651" s="93"/>
      <c r="B651" s="94"/>
    </row>
    <row r="652" spans="1:2" ht="21">
      <c r="A652" s="93"/>
      <c r="B652" s="94"/>
    </row>
    <row r="653" spans="1:2" ht="21">
      <c r="A653" s="93"/>
      <c r="B653" s="94"/>
    </row>
    <row r="654" spans="1:2" ht="21">
      <c r="A654" s="93"/>
      <c r="B654" s="94"/>
    </row>
    <row r="655" spans="1:2" ht="21">
      <c r="A655" s="93"/>
      <c r="B655" s="94"/>
    </row>
    <row r="656" spans="1:2" ht="21">
      <c r="A656" s="93"/>
      <c r="B656" s="94"/>
    </row>
    <row r="657" spans="1:2" ht="21">
      <c r="A657" s="93"/>
      <c r="B657" s="94"/>
    </row>
    <row r="658" spans="1:2" ht="21">
      <c r="A658" s="93"/>
      <c r="B658" s="94"/>
    </row>
    <row r="659" spans="1:2" ht="21">
      <c r="A659" s="93"/>
      <c r="B659" s="94"/>
    </row>
    <row r="660" spans="1:2" ht="21">
      <c r="A660" s="93"/>
      <c r="B660" s="94"/>
    </row>
    <row r="661" spans="1:2" ht="21">
      <c r="A661" s="93"/>
      <c r="B661" s="94"/>
    </row>
    <row r="662" spans="1:2" ht="21">
      <c r="A662" s="93"/>
      <c r="B662" s="94"/>
    </row>
    <row r="663" spans="1:2" ht="21">
      <c r="A663" s="93"/>
      <c r="B663" s="94"/>
    </row>
    <row r="664" spans="1:2" ht="21">
      <c r="A664" s="93"/>
      <c r="B664" s="94"/>
    </row>
    <row r="665" spans="1:2" ht="21">
      <c r="A665" s="93"/>
      <c r="B665" s="94"/>
    </row>
    <row r="666" spans="1:2" ht="21">
      <c r="A666" s="93"/>
      <c r="B666" s="94"/>
    </row>
    <row r="667" spans="1:2" ht="21">
      <c r="A667" s="93"/>
      <c r="B667" s="94"/>
    </row>
    <row r="668" spans="1:2" ht="21">
      <c r="A668" s="93"/>
      <c r="B668" s="94"/>
    </row>
    <row r="669" spans="1:2" ht="21">
      <c r="A669" s="93"/>
      <c r="B669" s="94"/>
    </row>
    <row r="670" spans="1:2" ht="21">
      <c r="A670" s="93"/>
      <c r="B670" s="94"/>
    </row>
    <row r="671" spans="1:2" ht="21">
      <c r="A671" s="93"/>
      <c r="B671" s="94"/>
    </row>
    <row r="672" spans="1:2" ht="21">
      <c r="A672" s="93"/>
      <c r="B672" s="94"/>
    </row>
    <row r="673" spans="1:2" ht="21">
      <c r="A673" s="93"/>
      <c r="B673" s="94"/>
    </row>
    <row r="674" spans="1:2" ht="21">
      <c r="A674" s="93"/>
      <c r="B674" s="94"/>
    </row>
    <row r="675" spans="1:2" ht="21">
      <c r="A675" s="93"/>
      <c r="B675" s="94"/>
    </row>
    <row r="676" spans="1:2" ht="21">
      <c r="A676" s="93"/>
      <c r="B676" s="94"/>
    </row>
    <row r="677" spans="1:2" ht="21">
      <c r="A677" s="93"/>
      <c r="B677" s="94"/>
    </row>
    <row r="678" spans="1:2" ht="21">
      <c r="A678" s="93"/>
      <c r="B678" s="94"/>
    </row>
    <row r="679" spans="1:2" ht="21">
      <c r="A679" s="93"/>
      <c r="B679" s="94"/>
    </row>
    <row r="680" spans="1:2" ht="21">
      <c r="A680" s="93"/>
      <c r="B680" s="94"/>
    </row>
    <row r="681" spans="1:2" ht="21">
      <c r="A681" s="93"/>
      <c r="B681" s="94"/>
    </row>
    <row r="682" spans="1:2" ht="21">
      <c r="A682" s="93"/>
      <c r="B682" s="94"/>
    </row>
    <row r="683" spans="1:2" ht="21">
      <c r="A683" s="93"/>
      <c r="B683" s="94"/>
    </row>
    <row r="684" spans="1:2" ht="21">
      <c r="A684" s="93"/>
      <c r="B684" s="94"/>
    </row>
    <row r="685" spans="1:2" ht="21">
      <c r="A685" s="93"/>
      <c r="B685" s="94"/>
    </row>
    <row r="686" spans="1:2" ht="21">
      <c r="A686" s="93"/>
      <c r="B686" s="94"/>
    </row>
    <row r="687" spans="1:2" ht="21">
      <c r="A687" s="93"/>
      <c r="B687" s="94"/>
    </row>
    <row r="688" spans="1:2" ht="21">
      <c r="A688" s="93"/>
      <c r="B688" s="94"/>
    </row>
    <row r="689" spans="1:2" ht="21">
      <c r="A689" s="93"/>
      <c r="B689" s="94"/>
    </row>
    <row r="690" spans="1:2" ht="21">
      <c r="A690" s="93"/>
      <c r="B690" s="94"/>
    </row>
    <row r="691" spans="1:2" ht="21">
      <c r="A691" s="93"/>
      <c r="B691" s="94"/>
    </row>
    <row r="692" spans="1:2" ht="21">
      <c r="A692" s="93"/>
      <c r="B692" s="94"/>
    </row>
    <row r="693" spans="1:2" ht="21">
      <c r="A693" s="93"/>
      <c r="B693" s="94"/>
    </row>
    <row r="694" spans="1:2" ht="21">
      <c r="A694" s="93"/>
      <c r="B694" s="94"/>
    </row>
    <row r="695" spans="1:2" ht="21">
      <c r="A695" s="93"/>
      <c r="B695" s="94"/>
    </row>
    <row r="696" spans="1:2" ht="21">
      <c r="A696" s="93"/>
      <c r="B696" s="94"/>
    </row>
    <row r="697" spans="1:2" ht="21">
      <c r="A697" s="93"/>
      <c r="B697" s="94"/>
    </row>
    <row r="698" spans="1:2" ht="21">
      <c r="A698" s="93"/>
      <c r="B698" s="94"/>
    </row>
    <row r="699" spans="1:2" ht="21">
      <c r="A699" s="93"/>
      <c r="B699" s="94"/>
    </row>
    <row r="700" spans="1:2" ht="21">
      <c r="A700" s="93"/>
      <c r="B700" s="94"/>
    </row>
    <row r="701" spans="1:2" ht="21">
      <c r="A701" s="93"/>
      <c r="B701" s="94"/>
    </row>
    <row r="702" spans="1:2" ht="21">
      <c r="A702" s="93"/>
      <c r="B702" s="94"/>
    </row>
    <row r="703" spans="1:2" ht="21">
      <c r="A703" s="93"/>
      <c r="B703" s="94"/>
    </row>
    <row r="704" spans="1:2" ht="21">
      <c r="A704" s="93"/>
      <c r="B704" s="94"/>
    </row>
    <row r="705" spans="1:2" ht="21">
      <c r="A705" s="93"/>
      <c r="B705" s="94"/>
    </row>
    <row r="706" spans="1:2" ht="21">
      <c r="A706" s="93"/>
      <c r="B706" s="94"/>
    </row>
    <row r="707" spans="1:2" ht="21">
      <c r="A707" s="93"/>
      <c r="B707" s="94"/>
    </row>
    <row r="708" spans="1:2" ht="21">
      <c r="A708" s="93"/>
      <c r="B708" s="94"/>
    </row>
    <row r="709" spans="1:2" ht="21">
      <c r="A709" s="93"/>
      <c r="B709" s="94"/>
    </row>
    <row r="710" spans="1:2" ht="21">
      <c r="A710" s="93"/>
      <c r="B710" s="94"/>
    </row>
    <row r="711" spans="1:2" ht="21">
      <c r="A711" s="93"/>
      <c r="B711" s="94"/>
    </row>
    <row r="712" spans="1:2" ht="21">
      <c r="A712" s="93"/>
      <c r="B712" s="94"/>
    </row>
    <row r="713" spans="1:2" ht="21">
      <c r="A713" s="93"/>
      <c r="B713" s="94"/>
    </row>
    <row r="714" spans="1:2" ht="21">
      <c r="A714" s="93"/>
      <c r="B714" s="94"/>
    </row>
    <row r="715" spans="1:2" ht="21">
      <c r="A715" s="93"/>
      <c r="B715" s="94"/>
    </row>
    <row r="716" spans="1:2" ht="21">
      <c r="A716" s="93"/>
      <c r="B716" s="94"/>
    </row>
    <row r="717" spans="1:2" ht="21">
      <c r="A717" s="93"/>
      <c r="B717" s="94"/>
    </row>
    <row r="718" spans="1:2" ht="21">
      <c r="A718" s="93"/>
      <c r="B718" s="94"/>
    </row>
    <row r="719" spans="1:2" ht="21">
      <c r="A719" s="93"/>
      <c r="B719" s="94"/>
    </row>
    <row r="720" spans="1:2" ht="21">
      <c r="A720" s="93"/>
      <c r="B720" s="94"/>
    </row>
    <row r="721" spans="1:2" ht="21">
      <c r="A721" s="93"/>
      <c r="B721" s="94"/>
    </row>
    <row r="722" spans="1:2" ht="21">
      <c r="A722" s="93"/>
      <c r="B722" s="94"/>
    </row>
    <row r="723" spans="1:2" ht="21">
      <c r="A723" s="93"/>
      <c r="B723" s="94"/>
    </row>
    <row r="724" spans="1:2" ht="21">
      <c r="A724" s="93"/>
      <c r="B724" s="94"/>
    </row>
    <row r="725" spans="1:2" ht="21">
      <c r="A725" s="93"/>
      <c r="B725" s="94"/>
    </row>
    <row r="726" spans="1:2" ht="21">
      <c r="A726" s="93"/>
      <c r="B726" s="94"/>
    </row>
    <row r="727" spans="1:2" ht="21">
      <c r="A727" s="93"/>
      <c r="B727" s="94"/>
    </row>
    <row r="728" spans="1:2" ht="21">
      <c r="A728" s="93"/>
      <c r="B728" s="94"/>
    </row>
    <row r="729" spans="1:2" ht="21">
      <c r="A729" s="93"/>
      <c r="B729" s="94"/>
    </row>
    <row r="730" spans="1:2" ht="21">
      <c r="A730" s="93"/>
      <c r="B730" s="94"/>
    </row>
    <row r="731" spans="1:2" ht="21">
      <c r="A731" s="93"/>
      <c r="B731" s="94"/>
    </row>
    <row r="732" spans="1:2" ht="21">
      <c r="A732" s="93"/>
      <c r="B732" s="94"/>
    </row>
    <row r="733" ht="21">
      <c r="A733" s="93"/>
    </row>
  </sheetData>
  <sheetProtection/>
  <printOptions/>
  <pageMargins left="0.8267716535433072" right="0.1968503937007874" top="0.5905511811023623" bottom="0.1968503937007874" header="0.11811023622047245" footer="0.5118110236220472"/>
  <pageSetup horizontalDpi="300" verticalDpi="300" orientation="portrait" paperSize="9" r:id="rId2"/>
  <headerFooter>
    <oddHeader>&amp;R&amp;"TH SarabunPSK,ตัวหนา"&amp;18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2023-06-12T06:22:44Z</cp:lastPrinted>
  <dcterms:created xsi:type="dcterms:W3CDTF">1980-01-04T06:00:26Z</dcterms:created>
  <dcterms:modified xsi:type="dcterms:W3CDTF">2023-06-26T07:26:58Z</dcterms:modified>
  <cp:category/>
  <cp:version/>
  <cp:contentType/>
  <cp:contentStatus/>
</cp:coreProperties>
</file>