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 (2)" sheetId="1" r:id="rId1"/>
    <sheet name="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<sst xmlns="http://schemas.openxmlformats.org/spreadsheetml/2006/main" count="100" uniqueCount="25">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</sst>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10"/>
      <name val="TH SarabunPSK"/>
      <family val="2"/>
    </font>
    <font>
      <sz val="12"/>
      <name val="Cordia New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208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2" fontId="28" fillId="0" borderId="28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1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1" fontId="27" fillId="0" borderId="32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202" fontId="71" fillId="0" borderId="17" xfId="0" applyNumberFormat="1" applyFont="1" applyBorder="1" applyAlignment="1">
      <alignment horizontal="center"/>
    </xf>
    <xf numFmtId="0" fontId="72" fillId="0" borderId="17" xfId="0" applyNumberFormat="1" applyFont="1" applyBorder="1" applyAlignment="1">
      <alignment horizontal="center"/>
    </xf>
    <xf numFmtId="202" fontId="71" fillId="0" borderId="17" xfId="0" applyNumberFormat="1" applyFont="1" applyBorder="1" applyAlignment="1" applyProtection="1">
      <alignment horizontal="center"/>
      <protection/>
    </xf>
    <xf numFmtId="1" fontId="71" fillId="0" borderId="17" xfId="0" applyNumberFormat="1" applyFont="1" applyFill="1" applyBorder="1" applyAlignment="1">
      <alignment horizontal="center"/>
    </xf>
    <xf numFmtId="0" fontId="71" fillId="0" borderId="33" xfId="0" applyFont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1" fillId="33" borderId="34" xfId="0" applyNumberFormat="1" applyFont="1" applyFill="1" applyBorder="1" applyAlignment="1">
      <alignment horizontal="center"/>
    </xf>
    <xf numFmtId="1" fontId="11" fillId="33" borderId="35" xfId="0" applyNumberFormat="1" applyFont="1" applyFill="1" applyBorder="1" applyAlignment="1">
      <alignment horizontal="center"/>
    </xf>
    <xf numFmtId="1" fontId="12" fillId="33" borderId="34" xfId="0" applyNumberFormat="1" applyFont="1" applyFill="1" applyBorder="1" applyAlignment="1">
      <alignment horizontal="center"/>
    </xf>
    <xf numFmtId="1" fontId="12" fillId="33" borderId="35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2" fontId="18" fillId="33" borderId="39" xfId="0" applyNumberFormat="1" applyFont="1" applyFill="1" applyBorder="1" applyAlignment="1">
      <alignment horizontal="center"/>
    </xf>
    <xf numFmtId="2" fontId="18" fillId="33" borderId="40" xfId="0" applyNumberFormat="1" applyFont="1" applyFill="1" applyBorder="1" applyAlignment="1">
      <alignment horizontal="center"/>
    </xf>
    <xf numFmtId="2" fontId="18" fillId="33" borderId="41" xfId="0" applyNumberFormat="1" applyFont="1" applyFill="1" applyBorder="1" applyAlignment="1">
      <alignment horizontal="center"/>
    </xf>
    <xf numFmtId="206" fontId="49" fillId="0" borderId="0" xfId="0" applyNumberFormat="1" applyFont="1" applyAlignment="1" applyProtection="1">
      <alignment horizontal="left"/>
      <protection/>
    </xf>
    <xf numFmtId="206" fontId="4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75"/>
          <c:y val="0.14475"/>
          <c:w val="0.867"/>
          <c:h val="0.83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 (2)'!$D$37:$O$37</c:f>
              <c:numCache/>
            </c:numRef>
          </c:xVal>
          <c:yVal>
            <c:numRef>
              <c:f>'P.1 (2)'!$D$38:$O$38</c:f>
              <c:numCache/>
            </c:numRef>
          </c:yVal>
          <c:smooth val="0"/>
        </c:ser>
        <c:axId val="57755655"/>
        <c:axId val="50038848"/>
      </c:scatterChart>
      <c:valAx>
        <c:axId val="5775565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038848"/>
        <c:crossesAt val="1"/>
        <c:crossBetween val="midCat"/>
        <c:dispUnits/>
        <c:majorUnit val="10"/>
      </c:valAx>
      <c:valAx>
        <c:axId val="5003884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755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375"/>
          <c:w val="0.827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47696449"/>
        <c:axId val="26614858"/>
      </c:scatterChart>
      <c:valAx>
        <c:axId val="476964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614858"/>
        <c:crossesAt val="1"/>
        <c:crossBetween val="midCat"/>
        <c:dispUnits/>
        <c:majorUnit val="10"/>
      </c:valAx>
      <c:valAx>
        <c:axId val="2661485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96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85725</xdr:rowOff>
    </xdr:from>
    <xdr:to>
      <xdr:col>17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590800" y="85725"/>
        <a:ext cx="45434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C105" sqref="C105"/>
    </sheetView>
  </sheetViews>
  <sheetFormatPr defaultColWidth="9.140625" defaultRowHeight="21.75"/>
  <cols>
    <col min="1" max="1" width="6.28125" style="20" customWidth="1"/>
    <col min="2" max="2" width="6.7109375" style="0" customWidth="1"/>
    <col min="3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1" t="s">
        <v>19</v>
      </c>
      <c r="B3" s="152"/>
      <c r="C3" s="152"/>
      <c r="D3" s="152"/>
      <c r="E3" s="152"/>
      <c r="F3" s="152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COUNT(J41:J108)</f>
        <v>68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3" t="s">
        <v>20</v>
      </c>
      <c r="B4" s="154"/>
      <c r="C4" s="154"/>
      <c r="D4" s="154"/>
      <c r="E4" s="154"/>
      <c r="F4" s="15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AVERAGE(J41:J108)</f>
        <v>3.3988235294117626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6" t="s">
        <v>1</v>
      </c>
      <c r="B5" s="127" t="s">
        <v>23</v>
      </c>
      <c r="C5" s="126" t="s">
        <v>1</v>
      </c>
      <c r="D5" s="127" t="s">
        <v>23</v>
      </c>
      <c r="E5" s="126" t="s">
        <v>1</v>
      </c>
      <c r="F5" s="127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(VAR(J41:J108))</f>
        <v>0.6398165057067662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3">
        <f aca="true" t="shared" si="0" ref="A6:B32">I41</f>
        <v>2497</v>
      </c>
      <c r="B6" s="124">
        <f t="shared" si="0"/>
        <v>4.19</v>
      </c>
      <c r="C6" s="137">
        <f aca="true" t="shared" si="1" ref="C6:D26">I70</f>
        <v>2526</v>
      </c>
      <c r="D6" s="125">
        <f t="shared" si="1"/>
        <v>4.149999999999977</v>
      </c>
      <c r="E6" s="110">
        <v>2561</v>
      </c>
      <c r="F6" s="143">
        <v>3.1499999999999773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STDEV(J41:J108)</f>
        <v>0.7998853078452974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1">
        <f t="shared" si="0"/>
        <v>2498</v>
      </c>
      <c r="B7" s="112">
        <f t="shared" si="0"/>
        <v>3.9599999999999795</v>
      </c>
      <c r="C7" s="138">
        <f t="shared" si="1"/>
        <v>2527</v>
      </c>
      <c r="D7" s="113">
        <f t="shared" si="1"/>
        <v>3.2200000000000273</v>
      </c>
      <c r="E7" s="135">
        <v>2562</v>
      </c>
      <c r="F7" s="144">
        <v>2.0500000000000114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1">
        <f t="shared" si="0"/>
        <v>2499</v>
      </c>
      <c r="B8" s="112">
        <f t="shared" si="0"/>
        <v>4.180000000000007</v>
      </c>
      <c r="C8" s="138">
        <f t="shared" si="1"/>
        <v>2528</v>
      </c>
      <c r="D8" s="113">
        <f t="shared" si="1"/>
        <v>3.4599999999999795</v>
      </c>
      <c r="E8" s="135">
        <v>2563</v>
      </c>
      <c r="F8" s="144">
        <v>2.339999999999975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1">
        <f t="shared" si="0"/>
        <v>2500</v>
      </c>
      <c r="B9" s="112">
        <f t="shared" si="0"/>
        <v>4.160000000000025</v>
      </c>
      <c r="C9" s="138">
        <f t="shared" si="1"/>
        <v>2529</v>
      </c>
      <c r="D9" s="113">
        <f t="shared" si="1"/>
        <v>3.4700000000000273</v>
      </c>
      <c r="E9" s="135">
        <v>2564</v>
      </c>
      <c r="F9" s="145">
        <v>2.02</v>
      </c>
      <c r="U9" t="s">
        <v>16</v>
      </c>
      <c r="V9" s="14">
        <f>+B80</f>
        <v>0.554285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1">
        <f t="shared" si="0"/>
        <v>2501</v>
      </c>
      <c r="B10" s="112">
        <f t="shared" si="0"/>
        <v>3.9499999999999886</v>
      </c>
      <c r="C10" s="138">
        <f t="shared" si="1"/>
        <v>2530</v>
      </c>
      <c r="D10" s="113">
        <f t="shared" si="1"/>
        <v>4.529999999999973</v>
      </c>
      <c r="E10" s="133"/>
      <c r="F10" s="145"/>
      <c r="U10" t="s">
        <v>17</v>
      </c>
      <c r="V10" s="14">
        <f>+B81</f>
        <v>1.18342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1">
        <f t="shared" si="0"/>
        <v>2502</v>
      </c>
      <c r="B11" s="112">
        <f t="shared" si="0"/>
        <v>4.029999999999973</v>
      </c>
      <c r="C11" s="138">
        <f t="shared" si="1"/>
        <v>2531</v>
      </c>
      <c r="D11" s="113">
        <f t="shared" si="1"/>
        <v>3.079999999999984</v>
      </c>
      <c r="E11" s="134"/>
      <c r="F11" s="146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1">
        <f t="shared" si="0"/>
        <v>2503</v>
      </c>
      <c r="B12" s="112">
        <f t="shared" si="0"/>
        <v>3.63</v>
      </c>
      <c r="C12" s="138">
        <f t="shared" si="1"/>
        <v>2532</v>
      </c>
      <c r="D12" s="113">
        <f t="shared" si="1"/>
        <v>2.5299999999999727</v>
      </c>
      <c r="E12" s="134"/>
      <c r="F12" s="146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1">
        <f t="shared" si="0"/>
        <v>2504</v>
      </c>
      <c r="B13" s="112">
        <f t="shared" si="0"/>
        <v>4.050000000000011</v>
      </c>
      <c r="C13" s="138">
        <f t="shared" si="1"/>
        <v>2533</v>
      </c>
      <c r="D13" s="113">
        <f t="shared" si="1"/>
        <v>2</v>
      </c>
      <c r="E13" s="134"/>
      <c r="F13" s="146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1">
        <f t="shared" si="0"/>
        <v>2505</v>
      </c>
      <c r="B14" s="112">
        <f t="shared" si="0"/>
        <v>3.339999999999975</v>
      </c>
      <c r="C14" s="138">
        <f t="shared" si="1"/>
        <v>2534</v>
      </c>
      <c r="D14" s="113">
        <f t="shared" si="1"/>
        <v>2.4499999999999886</v>
      </c>
      <c r="E14" s="134"/>
      <c r="F14" s="146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1">
        <f t="shared" si="0"/>
        <v>2506</v>
      </c>
      <c r="B15" s="112">
        <f t="shared" si="0"/>
        <v>4.149999999999977</v>
      </c>
      <c r="C15" s="138">
        <f t="shared" si="1"/>
        <v>2535</v>
      </c>
      <c r="D15" s="113">
        <f t="shared" si="1"/>
        <v>2.13</v>
      </c>
      <c r="E15" s="134"/>
      <c r="F15" s="146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1">
        <f t="shared" si="0"/>
        <v>2507</v>
      </c>
      <c r="B16" s="112">
        <f t="shared" si="0"/>
        <v>3.670000000000016</v>
      </c>
      <c r="C16" s="138">
        <f t="shared" si="1"/>
        <v>2536</v>
      </c>
      <c r="D16" s="113">
        <f t="shared" si="1"/>
        <v>2.19</v>
      </c>
      <c r="E16" s="134"/>
      <c r="F16" s="146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1">
        <f t="shared" si="0"/>
        <v>2508</v>
      </c>
      <c r="B17" s="112">
        <f t="shared" si="0"/>
        <v>4.259999999999991</v>
      </c>
      <c r="C17" s="138">
        <f t="shared" si="1"/>
        <v>2537</v>
      </c>
      <c r="D17" s="113">
        <f t="shared" si="1"/>
        <v>4.430000000000007</v>
      </c>
      <c r="E17" s="134"/>
      <c r="F17" s="146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1">
        <f t="shared" si="0"/>
        <v>2509</v>
      </c>
      <c r="B18" s="112">
        <f t="shared" si="0"/>
        <v>3.5</v>
      </c>
      <c r="C18" s="138">
        <f t="shared" si="1"/>
        <v>2538</v>
      </c>
      <c r="D18" s="113">
        <f t="shared" si="1"/>
        <v>4.269999999999982</v>
      </c>
      <c r="E18" s="134"/>
      <c r="F18" s="146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1">
        <f t="shared" si="0"/>
        <v>2510</v>
      </c>
      <c r="B19" s="112">
        <f t="shared" si="0"/>
        <v>4.13</v>
      </c>
      <c r="C19" s="138">
        <f t="shared" si="1"/>
        <v>2539</v>
      </c>
      <c r="D19" s="113">
        <f t="shared" si="1"/>
        <v>3.5</v>
      </c>
      <c r="E19" s="134"/>
      <c r="F19" s="146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1">
        <f t="shared" si="0"/>
        <v>2511</v>
      </c>
      <c r="B20" s="112">
        <f t="shared" si="0"/>
        <v>3.38</v>
      </c>
      <c r="C20" s="138">
        <f t="shared" si="1"/>
        <v>2540</v>
      </c>
      <c r="D20" s="113">
        <f t="shared" si="1"/>
        <v>3.009999999999991</v>
      </c>
      <c r="E20" s="134"/>
      <c r="F20" s="146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1">
        <f t="shared" si="0"/>
        <v>2512</v>
      </c>
      <c r="B21" s="112">
        <f t="shared" si="0"/>
        <v>4.06</v>
      </c>
      <c r="C21" s="138">
        <f t="shared" si="1"/>
        <v>2541</v>
      </c>
      <c r="D21" s="113">
        <f t="shared" si="1"/>
        <v>2.160000000000025</v>
      </c>
      <c r="E21" s="134"/>
      <c r="F21" s="146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1">
        <f t="shared" si="0"/>
        <v>2513</v>
      </c>
      <c r="B22" s="112">
        <f t="shared" si="0"/>
        <v>3.87</v>
      </c>
      <c r="C22" s="138">
        <f t="shared" si="1"/>
        <v>2542</v>
      </c>
      <c r="D22" s="113">
        <f t="shared" si="1"/>
        <v>2.5</v>
      </c>
      <c r="E22" s="134"/>
      <c r="F22" s="146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1">
        <f t="shared" si="0"/>
        <v>2514</v>
      </c>
      <c r="B23" s="112">
        <f t="shared" si="0"/>
        <v>3.9599999999999795</v>
      </c>
      <c r="C23" s="138">
        <f t="shared" si="1"/>
        <v>2543</v>
      </c>
      <c r="D23" s="113">
        <f t="shared" si="1"/>
        <v>2.1999999999999886</v>
      </c>
      <c r="E23" s="134"/>
      <c r="F23" s="146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1">
        <f t="shared" si="0"/>
        <v>2515</v>
      </c>
      <c r="B24" s="112">
        <f t="shared" si="0"/>
        <v>3.089999999999975</v>
      </c>
      <c r="C24" s="138">
        <f t="shared" si="1"/>
        <v>2544</v>
      </c>
      <c r="D24" s="113">
        <f t="shared" si="1"/>
        <v>4.180000000000007</v>
      </c>
      <c r="E24" s="134"/>
      <c r="F24" s="146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1">
        <f t="shared" si="0"/>
        <v>2516</v>
      </c>
      <c r="B25" s="112">
        <f t="shared" si="0"/>
        <v>4.170000000000016</v>
      </c>
      <c r="C25" s="138">
        <f t="shared" si="1"/>
        <v>2545</v>
      </c>
      <c r="D25" s="113">
        <f t="shared" si="1"/>
        <v>3.730000000000018</v>
      </c>
      <c r="E25" s="134"/>
      <c r="F25" s="144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1">
        <f t="shared" si="0"/>
        <v>2517</v>
      </c>
      <c r="B26" s="112">
        <f t="shared" si="0"/>
        <v>3.6000000000000227</v>
      </c>
      <c r="C26" s="138">
        <f t="shared" si="1"/>
        <v>2546</v>
      </c>
      <c r="D26" s="113">
        <f t="shared" si="1"/>
        <v>3.6999999999999886</v>
      </c>
      <c r="E26" s="134"/>
      <c r="F26" s="144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1">
        <f t="shared" si="0"/>
        <v>2518</v>
      </c>
      <c r="B27" s="112">
        <f t="shared" si="0"/>
        <v>4.220000000000027</v>
      </c>
      <c r="C27" s="138">
        <v>2552</v>
      </c>
      <c r="D27" s="114">
        <v>2.6</v>
      </c>
      <c r="E27" s="134"/>
      <c r="F27" s="144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1">
        <f t="shared" si="0"/>
        <v>2519</v>
      </c>
      <c r="B28" s="112">
        <f t="shared" si="0"/>
        <v>3.4599999999999795</v>
      </c>
      <c r="C28" s="138">
        <v>2553</v>
      </c>
      <c r="D28" s="115">
        <v>3.57</v>
      </c>
      <c r="E28" s="134"/>
      <c r="F28" s="144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1">
        <f t="shared" si="0"/>
        <v>2520</v>
      </c>
      <c r="B29" s="112">
        <f t="shared" si="0"/>
        <v>4</v>
      </c>
      <c r="C29" s="139">
        <v>2554</v>
      </c>
      <c r="D29" s="116">
        <v>4.94</v>
      </c>
      <c r="E29" s="134"/>
      <c r="F29" s="144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1">
        <f t="shared" si="0"/>
        <v>2521</v>
      </c>
      <c r="B30" s="112">
        <f t="shared" si="0"/>
        <v>3.980000000000018</v>
      </c>
      <c r="C30" s="138">
        <v>2555</v>
      </c>
      <c r="D30" s="115">
        <v>2.62</v>
      </c>
      <c r="E30" s="134"/>
      <c r="F30" s="144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7">
        <f t="shared" si="0"/>
        <v>2522</v>
      </c>
      <c r="B31" s="118">
        <f t="shared" si="0"/>
        <v>3.319999999999993</v>
      </c>
      <c r="C31" s="140">
        <v>2556</v>
      </c>
      <c r="D31" s="119">
        <v>2.8600000000000136</v>
      </c>
      <c r="E31" s="141"/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7">
        <f t="shared" si="0"/>
        <v>2523</v>
      </c>
      <c r="B32" s="120">
        <v>4.15</v>
      </c>
      <c r="C32" s="140">
        <v>2557</v>
      </c>
      <c r="D32" s="119">
        <v>2.4</v>
      </c>
      <c r="E32" s="141"/>
      <c r="F32" s="1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1">
        <v>2526</v>
      </c>
      <c r="B33" s="112">
        <v>4.149999999999977</v>
      </c>
      <c r="C33" s="138">
        <v>2558</v>
      </c>
      <c r="D33" s="114">
        <v>1.9</v>
      </c>
      <c r="E33" s="134"/>
      <c r="F33" s="14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7">
        <v>2527</v>
      </c>
      <c r="B34" s="118">
        <v>3.2200000000000273</v>
      </c>
      <c r="C34" s="140">
        <v>2559</v>
      </c>
      <c r="D34" s="121">
        <v>2.67</v>
      </c>
      <c r="E34" s="135"/>
      <c r="F34" s="149"/>
      <c r="G34" s="128"/>
      <c r="H34" s="129"/>
      <c r="I34" s="129"/>
      <c r="J34" s="129"/>
      <c r="K34" s="129"/>
      <c r="L34" s="130"/>
      <c r="M34" s="130"/>
      <c r="N34" s="130"/>
      <c r="O34" s="13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7">
        <v>2528</v>
      </c>
      <c r="B35" s="120">
        <v>3.4599999999999795</v>
      </c>
      <c r="C35" s="142">
        <v>2560</v>
      </c>
      <c r="D35" s="122">
        <v>2.7</v>
      </c>
      <c r="E35" s="136"/>
      <c r="F35" s="150"/>
      <c r="G35" s="131"/>
      <c r="H35" s="132"/>
      <c r="I35" s="132"/>
      <c r="J35" s="132"/>
      <c r="K35" s="132"/>
      <c r="L35" s="132"/>
      <c r="M35" s="132"/>
      <c r="N35" s="132"/>
      <c r="O35" s="132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5" t="s">
        <v>9</v>
      </c>
      <c r="C37" s="156"/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7" t="s">
        <v>22</v>
      </c>
      <c r="C38" s="158"/>
      <c r="D38" s="72">
        <f aca="true" t="shared" si="3" ref="D38:O38">ROUND((((-LN(-LN(1-1/D37)))+$B$83*$B$84)/$B$83),2)</f>
        <v>3.27</v>
      </c>
      <c r="E38" s="72">
        <f t="shared" si="3"/>
        <v>3.63</v>
      </c>
      <c r="F38" s="72">
        <f t="shared" si="3"/>
        <v>3.87</v>
      </c>
      <c r="G38" s="72">
        <f t="shared" si="3"/>
        <v>4.04</v>
      </c>
      <c r="H38" s="72">
        <f>ROUND((((-LN(-LN(1-1/H37)))+$B$83*$B$84)/$B$83),2)</f>
        <v>4.17</v>
      </c>
      <c r="I38" s="72">
        <f t="shared" si="3"/>
        <v>4.55</v>
      </c>
      <c r="J38" s="72">
        <f t="shared" si="3"/>
        <v>5.03</v>
      </c>
      <c r="K38" s="72">
        <f t="shared" si="3"/>
        <v>5.19</v>
      </c>
      <c r="L38" s="72">
        <f t="shared" si="3"/>
        <v>5.66</v>
      </c>
      <c r="M38" s="73">
        <f t="shared" si="3"/>
        <v>6.13</v>
      </c>
      <c r="N38" s="73">
        <f t="shared" si="3"/>
        <v>6.6</v>
      </c>
      <c r="O38" s="73">
        <f t="shared" si="3"/>
        <v>7.22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0">
        <v>2534</v>
      </c>
      <c r="J78" s="77">
        <v>2.4499999999999886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165">
        <f>IF($A$79&gt;=6,VLOOKUP($F$78,$X$3:$AC$38,$A$79-4),VLOOKUP($A$78,$X$3:$AC$38,$A$79+1))</f>
        <v>0.554285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165">
        <f>IF($A$79&gt;=6,VLOOKUP($F$78,$Y$58:$AD$97,$A$79-4),VLOOKUP($A$78,$Y$58:$AD$97,$A$79+1))</f>
        <v>1.18342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166">
        <f>B81/V6</f>
        <v>1.4794871069551891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3.0241768039389543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3.1499999999999773</v>
      </c>
      <c r="K105" s="18"/>
    </row>
    <row r="106" spans="9:11" ht="21.75">
      <c r="I106" s="18">
        <v>2562</v>
      </c>
      <c r="J106" s="102">
        <v>2.0500000000000114</v>
      </c>
      <c r="K106" s="18"/>
    </row>
    <row r="107" spans="9:11" ht="21.75">
      <c r="I107" s="70">
        <v>2563</v>
      </c>
      <c r="J107" s="102">
        <v>2.339999999999975</v>
      </c>
      <c r="K107" s="18"/>
    </row>
    <row r="108" spans="9:11" ht="21.75">
      <c r="I108" s="18">
        <v>2564</v>
      </c>
      <c r="J108" s="102">
        <v>2.02</v>
      </c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6">
      <selection activeCell="AA3" sqref="AA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9" t="s">
        <v>19</v>
      </c>
      <c r="B3" s="160"/>
      <c r="C3" s="160"/>
      <c r="D3" s="16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62" t="s">
        <v>20</v>
      </c>
      <c r="B4" s="163"/>
      <c r="C4" s="163"/>
      <c r="D4" s="16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>
        <v>2.05</v>
      </c>
      <c r="H35" s="109">
        <v>2.34</v>
      </c>
      <c r="I35" s="109">
        <v>2.02</v>
      </c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3.15</v>
      </c>
      <c r="K105" s="18"/>
    </row>
    <row r="106" spans="9:11" ht="21.75">
      <c r="I106" s="18">
        <v>2562</v>
      </c>
      <c r="J106" s="102"/>
      <c r="K106" s="18"/>
    </row>
    <row r="107" spans="9:11" ht="21.75">
      <c r="I107" s="70">
        <v>2563</v>
      </c>
      <c r="J107" s="102"/>
      <c r="K107" s="18"/>
    </row>
    <row r="108" spans="9:11" ht="21.75">
      <c r="I108" s="18"/>
      <c r="J108" s="102"/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8"/>
  <sheetViews>
    <sheetView zoomScalePageLayoutView="0"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5.75">
      <c r="C1" s="89"/>
      <c r="D1" s="90"/>
    </row>
    <row r="2" spans="3:4" ht="15.75">
      <c r="C2" s="92"/>
      <c r="D2" s="93"/>
    </row>
    <row r="3" spans="3:4" ht="15.75">
      <c r="C3" s="92"/>
      <c r="D3" s="93"/>
    </row>
    <row r="4" spans="3:4" ht="15.75">
      <c r="C4" s="94"/>
      <c r="D4" s="93"/>
    </row>
    <row r="5" spans="3:4" ht="15.75">
      <c r="C5" s="92"/>
      <c r="D5" s="93"/>
    </row>
    <row r="6" spans="3:4" ht="15.75">
      <c r="C6" s="92"/>
      <c r="D6" s="93"/>
    </row>
    <row r="7" spans="3:4" ht="15.75">
      <c r="C7" s="92"/>
      <c r="D7" s="93"/>
    </row>
    <row r="8" spans="3:4" ht="15.75">
      <c r="C8" s="92"/>
      <c r="D8" s="93"/>
    </row>
    <row r="9" spans="3:4" ht="15.75">
      <c r="C9" s="92"/>
      <c r="D9" s="93"/>
    </row>
    <row r="10" spans="3:4" ht="15.75">
      <c r="C10" s="92"/>
      <c r="D10" s="93"/>
    </row>
    <row r="11" spans="3:4" ht="15.75">
      <c r="C11" s="92"/>
      <c r="D11" s="93"/>
    </row>
    <row r="12" spans="3:4" ht="15.75">
      <c r="C12" s="92"/>
      <c r="D12" s="93"/>
    </row>
    <row r="13" spans="3:4" ht="15.75">
      <c r="C13" s="92"/>
      <c r="D13" s="93"/>
    </row>
    <row r="14" spans="3:4" ht="15.75">
      <c r="C14" s="92"/>
      <c r="D14" s="93"/>
    </row>
    <row r="15" spans="3:4" ht="15.75">
      <c r="C15" s="92"/>
      <c r="D15" s="93"/>
    </row>
    <row r="16" spans="3:4" ht="15.75">
      <c r="C16" s="92"/>
      <c r="D16" s="93"/>
    </row>
    <row r="17" spans="3:4" ht="15.75">
      <c r="C17" s="92"/>
      <c r="D17" s="93"/>
    </row>
    <row r="18" spans="3:4" ht="15.75">
      <c r="C18" s="92"/>
      <c r="D18" s="93"/>
    </row>
    <row r="19" spans="3:4" ht="15.75">
      <c r="C19" s="92"/>
      <c r="D19" s="93"/>
    </row>
    <row r="20" spans="3:4" ht="15.75">
      <c r="C20" s="92"/>
      <c r="D20" s="93"/>
    </row>
    <row r="21" spans="3:4" ht="15.75">
      <c r="C21" s="92"/>
      <c r="D21" s="93"/>
    </row>
    <row r="22" spans="3:4" ht="15.75">
      <c r="C22" s="92"/>
      <c r="D22" s="93"/>
    </row>
    <row r="23" spans="3:4" ht="15.75">
      <c r="C23" s="92"/>
      <c r="D23" s="93"/>
    </row>
    <row r="24" spans="3:4" ht="15.75">
      <c r="C24" s="92"/>
      <c r="D24" s="93"/>
    </row>
    <row r="25" spans="3:4" ht="15.75">
      <c r="C25" s="92"/>
      <c r="D25" s="93"/>
    </row>
    <row r="26" spans="3:4" ht="15.75">
      <c r="C26" s="92"/>
      <c r="D26" s="93"/>
    </row>
    <row r="27" spans="3:4" ht="15.75">
      <c r="C27" s="92"/>
      <c r="D27" s="93"/>
    </row>
    <row r="28" spans="3:4" ht="15.75">
      <c r="C28" s="92"/>
      <c r="D28" s="93"/>
    </row>
    <row r="29" spans="3:4" ht="15.75">
      <c r="C29" s="92"/>
      <c r="D29" s="93"/>
    </row>
    <row r="30" spans="3:4" ht="15.75">
      <c r="C30" s="92"/>
      <c r="D30" s="93"/>
    </row>
    <row r="31" spans="3:4" ht="15.75">
      <c r="C31" s="92"/>
      <c r="D31" s="93"/>
    </row>
    <row r="32" spans="3:4" ht="15.75">
      <c r="C32" s="92"/>
      <c r="D32" s="93"/>
    </row>
    <row r="33" spans="3:4" ht="15.75">
      <c r="C33" s="92"/>
      <c r="D33" s="93"/>
    </row>
    <row r="34" spans="3:4" ht="15.75">
      <c r="C34" s="92"/>
      <c r="D34" s="93"/>
    </row>
    <row r="35" spans="3:4" ht="15.75">
      <c r="C35" s="92"/>
      <c r="D35" s="93"/>
    </row>
    <row r="36" spans="3:4" ht="15.75">
      <c r="C36" s="92"/>
      <c r="D36" s="93"/>
    </row>
    <row r="37" spans="3:4" ht="15.75">
      <c r="C37" s="92"/>
      <c r="D37" s="93"/>
    </row>
    <row r="38" spans="3:4" ht="15.75">
      <c r="C38" s="92"/>
      <c r="D38" s="93"/>
    </row>
    <row r="39" spans="3:4" ht="15.75">
      <c r="C39" s="92"/>
      <c r="D39" s="93"/>
    </row>
    <row r="40" spans="3:4" ht="15.75">
      <c r="C40" s="92"/>
      <c r="D40" s="93"/>
    </row>
    <row r="41" spans="3:4" ht="15.75">
      <c r="C41" s="92"/>
      <c r="D41" s="93"/>
    </row>
    <row r="42" spans="3:4" ht="15.75">
      <c r="C42" s="92"/>
      <c r="D42" s="93"/>
    </row>
    <row r="43" spans="3:4" ht="15.75">
      <c r="C43" s="92"/>
      <c r="D43" s="93"/>
    </row>
    <row r="44" spans="3:4" ht="15.75">
      <c r="C44" s="92"/>
      <c r="D44" s="93"/>
    </row>
    <row r="45" spans="3:4" ht="15.75">
      <c r="C45" s="92"/>
      <c r="D45" s="93"/>
    </row>
    <row r="46" spans="3:4" ht="15.75">
      <c r="C46" s="92"/>
      <c r="D46" s="93"/>
    </row>
    <row r="47" spans="3:4" ht="15.75">
      <c r="C47" s="92"/>
      <c r="D47" s="93"/>
    </row>
    <row r="48" spans="3:4" ht="15.75">
      <c r="C48" s="92"/>
      <c r="D48" s="93"/>
    </row>
    <row r="49" spans="3:4" ht="15.75">
      <c r="C49" s="92"/>
      <c r="D49" s="93"/>
    </row>
    <row r="50" spans="3:4" ht="15.75">
      <c r="C50" s="92"/>
      <c r="D50" s="93"/>
    </row>
    <row r="51" spans="3:4" ht="15.75">
      <c r="C51" s="92"/>
      <c r="D51" s="93"/>
    </row>
    <row r="52" spans="3:4" ht="15.75">
      <c r="C52" s="92"/>
      <c r="D52" s="93"/>
    </row>
    <row r="53" spans="3:4" ht="15.75">
      <c r="C53" s="95"/>
      <c r="D53" s="93"/>
    </row>
    <row r="54" spans="3:4" ht="15.75">
      <c r="C54" s="95"/>
      <c r="D54" s="93"/>
    </row>
    <row r="55" spans="3:4" ht="15.75">
      <c r="C55" s="92"/>
      <c r="D55" s="93"/>
    </row>
    <row r="56" spans="3:4" ht="15.75">
      <c r="C56" s="92"/>
      <c r="D56" s="93"/>
    </row>
    <row r="57" spans="3:4" ht="15.75">
      <c r="C57" s="89"/>
      <c r="D57" s="89"/>
    </row>
    <row r="58" spans="3:4" ht="15.75">
      <c r="C58" s="89"/>
      <c r="D58" s="89"/>
    </row>
    <row r="59" spans="3:4" ht="15.75">
      <c r="C59" s="89"/>
      <c r="D59" s="89"/>
    </row>
    <row r="60" spans="3:4" ht="15.75">
      <c r="C60" s="89"/>
      <c r="D60" s="89"/>
    </row>
    <row r="61" spans="3:4" ht="15.75">
      <c r="C61" s="89"/>
      <c r="D61" s="89"/>
    </row>
    <row r="62" spans="3:4" ht="15.75">
      <c r="C62" s="89"/>
      <c r="D62" s="89"/>
    </row>
    <row r="63" spans="3:4" ht="15.75">
      <c r="C63" s="89"/>
      <c r="D63" s="89"/>
    </row>
    <row r="64" spans="3:4" ht="15.75">
      <c r="C64" s="89"/>
      <c r="D64" s="89"/>
    </row>
    <row r="65" spans="3:4" ht="15.75">
      <c r="C65" s="89"/>
      <c r="D65" s="89"/>
    </row>
    <row r="66" spans="3:4" ht="15.75">
      <c r="C66" s="89"/>
      <c r="D66" s="89"/>
    </row>
    <row r="67" spans="3:4" ht="15.75">
      <c r="C67" s="89"/>
      <c r="D67" s="89"/>
    </row>
    <row r="68" spans="3:4" ht="15.75">
      <c r="C68" s="89"/>
      <c r="D68" s="8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2021-07-28T06:12:36Z</cp:lastPrinted>
  <dcterms:created xsi:type="dcterms:W3CDTF">2001-08-27T04:05:15Z</dcterms:created>
  <dcterms:modified xsi:type="dcterms:W3CDTF">2022-01-10T02:53:22Z</dcterms:modified>
  <cp:category/>
  <cp:version/>
  <cp:contentType/>
  <cp:contentStatus/>
</cp:coreProperties>
</file>