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2"/>
  </bookViews>
  <sheets>
    <sheet name="std. - P.14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<sst xmlns="http://schemas.openxmlformats.org/spreadsheetml/2006/main" count="38" uniqueCount="23">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</sst>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6"/>
      <color indexed="12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P.14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3575"/>
          <c:y val="0.013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3275"/>
          <c:w val="0.872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2F5E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0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757500"/>
                  </a:gs>
                  <a:gs pos="100000">
                    <a:srgbClr val="FFFF00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P.14'!$B$5:$B$58</c:f>
              <c:numCache>
                <c:ptCount val="5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</c:numCache>
            </c:numRef>
          </c:cat>
          <c:val>
            <c:numRef>
              <c:f>'std. - P.14'!$C$5:$C$58</c:f>
              <c:numCache>
                <c:ptCount val="54"/>
                <c:pt idx="0">
                  <c:v>921.2</c:v>
                </c:pt>
                <c:pt idx="1">
                  <c:v>907.6</c:v>
                </c:pt>
                <c:pt idx="2">
                  <c:v>1390.96</c:v>
                </c:pt>
                <c:pt idx="3">
                  <c:v>599.5</c:v>
                </c:pt>
                <c:pt idx="4">
                  <c:v>593.4</c:v>
                </c:pt>
                <c:pt idx="5">
                  <c:v>1127.4</c:v>
                </c:pt>
                <c:pt idx="6">
                  <c:v>1038.9</c:v>
                </c:pt>
                <c:pt idx="7">
                  <c:v>1739.5</c:v>
                </c:pt>
                <c:pt idx="8">
                  <c:v>1351.8</c:v>
                </c:pt>
                <c:pt idx="9">
                  <c:v>1752.9</c:v>
                </c:pt>
                <c:pt idx="10">
                  <c:v>1930.74</c:v>
                </c:pt>
                <c:pt idx="11">
                  <c:v>1287.64</c:v>
                </c:pt>
                <c:pt idx="12">
                  <c:v>1191.3</c:v>
                </c:pt>
                <c:pt idx="13">
                  <c:v>1074.3</c:v>
                </c:pt>
                <c:pt idx="14">
                  <c:v>970.3</c:v>
                </c:pt>
                <c:pt idx="15">
                  <c:v>1399.4</c:v>
                </c:pt>
                <c:pt idx="16">
                  <c:v>1472.5</c:v>
                </c:pt>
                <c:pt idx="17">
                  <c:v>1335.8</c:v>
                </c:pt>
                <c:pt idx="18">
                  <c:v>890.8</c:v>
                </c:pt>
                <c:pt idx="19">
                  <c:v>1254.2</c:v>
                </c:pt>
                <c:pt idx="20">
                  <c:v>1032.21</c:v>
                </c:pt>
                <c:pt idx="21">
                  <c:v>1390.8</c:v>
                </c:pt>
                <c:pt idx="22">
                  <c:v>974.2</c:v>
                </c:pt>
                <c:pt idx="23">
                  <c:v>1236.3</c:v>
                </c:pt>
                <c:pt idx="24">
                  <c:v>1409.05</c:v>
                </c:pt>
                <c:pt idx="25">
                  <c:v>624.61</c:v>
                </c:pt>
                <c:pt idx="26">
                  <c:v>966.42</c:v>
                </c:pt>
                <c:pt idx="27">
                  <c:v>845.83</c:v>
                </c:pt>
                <c:pt idx="28">
                  <c:v>1280.09</c:v>
                </c:pt>
                <c:pt idx="29">
                  <c:v>821.74</c:v>
                </c:pt>
                <c:pt idx="30">
                  <c:v>822.71</c:v>
                </c:pt>
                <c:pt idx="31">
                  <c:v>1163.86</c:v>
                </c:pt>
                <c:pt idx="32">
                  <c:v>664.17</c:v>
                </c:pt>
                <c:pt idx="33">
                  <c:v>1010.03</c:v>
                </c:pt>
                <c:pt idx="34">
                  <c:v>954.58</c:v>
                </c:pt>
                <c:pt idx="35">
                  <c:v>912.91</c:v>
                </c:pt>
                <c:pt idx="36">
                  <c:v>892.22</c:v>
                </c:pt>
                <c:pt idx="37">
                  <c:v>1054.75</c:v>
                </c:pt>
                <c:pt idx="38">
                  <c:v>807.16</c:v>
                </c:pt>
                <c:pt idx="39">
                  <c:v>682.5</c:v>
                </c:pt>
                <c:pt idx="40">
                  <c:v>1388</c:v>
                </c:pt>
                <c:pt idx="41">
                  <c:v>1438.98</c:v>
                </c:pt>
                <c:pt idx="42">
                  <c:v>1091.222</c:v>
                </c:pt>
                <c:pt idx="43">
                  <c:v>813.03</c:v>
                </c:pt>
                <c:pt idx="44">
                  <c:v>451.2170000000001</c:v>
                </c:pt>
                <c:pt idx="45">
                  <c:v>1263.6439999999998</c:v>
                </c:pt>
                <c:pt idx="46">
                  <c:v>1193.384</c:v>
                </c:pt>
                <c:pt idx="47">
                  <c:v>929.23</c:v>
                </c:pt>
                <c:pt idx="48">
                  <c:v>1320.1240000000003</c:v>
                </c:pt>
                <c:pt idx="49">
                  <c:v>729.444</c:v>
                </c:pt>
                <c:pt idx="50">
                  <c:v>806.0330000000001</c:v>
                </c:pt>
                <c:pt idx="51">
                  <c:v>1199.4229440000004</c:v>
                </c:pt>
                <c:pt idx="52">
                  <c:v>1865.3025599999999</c:v>
                </c:pt>
                <c:pt idx="53">
                  <c:v>1428.2</c:v>
                </c:pt>
              </c:numCache>
            </c:numRef>
          </c:val>
        </c:ser>
        <c:axId val="9434478"/>
        <c:axId val="17801439"/>
      </c:barChart>
      <c:lineChart>
        <c:grouping val="standard"/>
        <c:varyColors val="0"/>
        <c:ser>
          <c:idx val="1"/>
          <c:order val="1"/>
          <c:tx>
            <c:v>ค่าเฉลี่ย (2497 - 2550 )อยู่ระหว่างค่า+- SD 41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P.14'!$B$5:$B$58</c:f>
              <c:numCache>
                <c:ptCount val="5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</c:numCache>
            </c:numRef>
          </c:cat>
          <c:val>
            <c:numRef>
              <c:f>'std. - P.14'!$E$5:$E$58</c:f>
              <c:numCache>
                <c:ptCount val="54"/>
                <c:pt idx="0">
                  <c:v>1105.4354352592593</c:v>
                </c:pt>
                <c:pt idx="1">
                  <c:v>1105.4354352592593</c:v>
                </c:pt>
                <c:pt idx="2">
                  <c:v>1105.4354352592593</c:v>
                </c:pt>
                <c:pt idx="3">
                  <c:v>1105.4354352592593</c:v>
                </c:pt>
                <c:pt idx="4">
                  <c:v>1105.4354352592593</c:v>
                </c:pt>
                <c:pt idx="5">
                  <c:v>1105.4354352592593</c:v>
                </c:pt>
                <c:pt idx="6">
                  <c:v>1105.4354352592593</c:v>
                </c:pt>
                <c:pt idx="7">
                  <c:v>1105.4354352592593</c:v>
                </c:pt>
                <c:pt idx="8">
                  <c:v>1105.4354352592593</c:v>
                </c:pt>
                <c:pt idx="9">
                  <c:v>1105.4354352592593</c:v>
                </c:pt>
                <c:pt idx="10">
                  <c:v>1105.4354352592593</c:v>
                </c:pt>
                <c:pt idx="11">
                  <c:v>1105.4354352592593</c:v>
                </c:pt>
                <c:pt idx="12">
                  <c:v>1105.4354352592593</c:v>
                </c:pt>
                <c:pt idx="13">
                  <c:v>1105.4354352592593</c:v>
                </c:pt>
                <c:pt idx="14">
                  <c:v>1105.4354352592593</c:v>
                </c:pt>
                <c:pt idx="15">
                  <c:v>1105.4354352592593</c:v>
                </c:pt>
                <c:pt idx="16">
                  <c:v>1105.4354352592593</c:v>
                </c:pt>
                <c:pt idx="17">
                  <c:v>1105.4354352592593</c:v>
                </c:pt>
                <c:pt idx="18">
                  <c:v>1105.4354352592593</c:v>
                </c:pt>
                <c:pt idx="19">
                  <c:v>1105.4354352592593</c:v>
                </c:pt>
                <c:pt idx="20">
                  <c:v>1105.4354352592593</c:v>
                </c:pt>
                <c:pt idx="21">
                  <c:v>1105.4354352592593</c:v>
                </c:pt>
                <c:pt idx="22">
                  <c:v>1105.4354352592593</c:v>
                </c:pt>
                <c:pt idx="23">
                  <c:v>1105.4354352592593</c:v>
                </c:pt>
                <c:pt idx="24">
                  <c:v>1105.4354352592593</c:v>
                </c:pt>
                <c:pt idx="25">
                  <c:v>1105.4354352592593</c:v>
                </c:pt>
                <c:pt idx="26">
                  <c:v>1105.4354352592593</c:v>
                </c:pt>
                <c:pt idx="27">
                  <c:v>1105.4354352592593</c:v>
                </c:pt>
                <c:pt idx="28">
                  <c:v>1105.4354352592593</c:v>
                </c:pt>
                <c:pt idx="29">
                  <c:v>1105.4354352592593</c:v>
                </c:pt>
                <c:pt idx="30">
                  <c:v>1105.4354352592593</c:v>
                </c:pt>
                <c:pt idx="31">
                  <c:v>1105.4354352592593</c:v>
                </c:pt>
                <c:pt idx="32">
                  <c:v>1105.4354352592593</c:v>
                </c:pt>
                <c:pt idx="33">
                  <c:v>1105.4354352592593</c:v>
                </c:pt>
                <c:pt idx="34">
                  <c:v>1105.4354352592593</c:v>
                </c:pt>
                <c:pt idx="35">
                  <c:v>1105.4354352592593</c:v>
                </c:pt>
                <c:pt idx="36">
                  <c:v>1105.4354352592593</c:v>
                </c:pt>
                <c:pt idx="37">
                  <c:v>1105.4354352592593</c:v>
                </c:pt>
                <c:pt idx="38">
                  <c:v>1105.4354352592593</c:v>
                </c:pt>
                <c:pt idx="39">
                  <c:v>1105.4354352592593</c:v>
                </c:pt>
                <c:pt idx="40">
                  <c:v>1105.4354352592593</c:v>
                </c:pt>
                <c:pt idx="41">
                  <c:v>1105.4354352592593</c:v>
                </c:pt>
                <c:pt idx="42">
                  <c:v>1105.4354352592593</c:v>
                </c:pt>
                <c:pt idx="43">
                  <c:v>1105.4354352592593</c:v>
                </c:pt>
                <c:pt idx="44">
                  <c:v>1105.4354352592593</c:v>
                </c:pt>
                <c:pt idx="45">
                  <c:v>1105.4354352592593</c:v>
                </c:pt>
                <c:pt idx="46">
                  <c:v>1105.4354352592593</c:v>
                </c:pt>
                <c:pt idx="47">
                  <c:v>1105.4354352592593</c:v>
                </c:pt>
                <c:pt idx="48">
                  <c:v>1105.4354352592593</c:v>
                </c:pt>
                <c:pt idx="49">
                  <c:v>1105.4354352592593</c:v>
                </c:pt>
                <c:pt idx="50">
                  <c:v>1105.4354352592593</c:v>
                </c:pt>
                <c:pt idx="51">
                  <c:v>1105.4354352592593</c:v>
                </c:pt>
                <c:pt idx="52">
                  <c:v>1105.4354352592593</c:v>
                </c:pt>
                <c:pt idx="53">
                  <c:v>1105.4354352592593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P.14'!$B$5:$B$58</c:f>
              <c:numCache>
                <c:ptCount val="5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</c:numCache>
            </c:numRef>
          </c:cat>
          <c:val>
            <c:numRef>
              <c:f>'std. - P.14'!$H$5:$H$58</c:f>
              <c:numCache>
                <c:ptCount val="54"/>
                <c:pt idx="0">
                  <c:v>1432.9235410450992</c:v>
                </c:pt>
                <c:pt idx="1">
                  <c:v>1432.9235410450992</c:v>
                </c:pt>
                <c:pt idx="2">
                  <c:v>1432.9235410450992</c:v>
                </c:pt>
                <c:pt idx="3">
                  <c:v>1432.9235410450992</c:v>
                </c:pt>
                <c:pt idx="4">
                  <c:v>1432.9235410450992</c:v>
                </c:pt>
                <c:pt idx="5">
                  <c:v>1432.9235410450992</c:v>
                </c:pt>
                <c:pt idx="6">
                  <c:v>1432.9235410450992</c:v>
                </c:pt>
                <c:pt idx="7">
                  <c:v>1432.9235410450992</c:v>
                </c:pt>
                <c:pt idx="8">
                  <c:v>1432.9235410450992</c:v>
                </c:pt>
                <c:pt idx="9">
                  <c:v>1432.9235410450992</c:v>
                </c:pt>
                <c:pt idx="10">
                  <c:v>1432.9235410450992</c:v>
                </c:pt>
                <c:pt idx="11">
                  <c:v>1432.9235410450992</c:v>
                </c:pt>
                <c:pt idx="12">
                  <c:v>1432.9235410450992</c:v>
                </c:pt>
                <c:pt idx="13">
                  <c:v>1432.9235410450992</c:v>
                </c:pt>
                <c:pt idx="14">
                  <c:v>1432.9235410450992</c:v>
                </c:pt>
                <c:pt idx="15">
                  <c:v>1432.9235410450992</c:v>
                </c:pt>
                <c:pt idx="16">
                  <c:v>1432.9235410450992</c:v>
                </c:pt>
                <c:pt idx="17">
                  <c:v>1432.9235410450992</c:v>
                </c:pt>
                <c:pt idx="18">
                  <c:v>1432.9235410450992</c:v>
                </c:pt>
                <c:pt idx="19">
                  <c:v>1432.9235410450992</c:v>
                </c:pt>
                <c:pt idx="20">
                  <c:v>1432.9235410450992</c:v>
                </c:pt>
                <c:pt idx="21">
                  <c:v>1432.9235410450992</c:v>
                </c:pt>
                <c:pt idx="22">
                  <c:v>1432.9235410450992</c:v>
                </c:pt>
                <c:pt idx="23">
                  <c:v>1432.9235410450992</c:v>
                </c:pt>
                <c:pt idx="24">
                  <c:v>1432.9235410450992</c:v>
                </c:pt>
                <c:pt idx="25">
                  <c:v>1432.9235410450992</c:v>
                </c:pt>
                <c:pt idx="26">
                  <c:v>1432.9235410450992</c:v>
                </c:pt>
                <c:pt idx="27">
                  <c:v>1432.9235410450992</c:v>
                </c:pt>
                <c:pt idx="28">
                  <c:v>1432.9235410450992</c:v>
                </c:pt>
                <c:pt idx="29">
                  <c:v>1432.9235410450992</c:v>
                </c:pt>
                <c:pt idx="30">
                  <c:v>1432.9235410450992</c:v>
                </c:pt>
                <c:pt idx="31">
                  <c:v>1432.9235410450992</c:v>
                </c:pt>
                <c:pt idx="32">
                  <c:v>1432.9235410450992</c:v>
                </c:pt>
                <c:pt idx="33">
                  <c:v>1432.9235410450992</c:v>
                </c:pt>
                <c:pt idx="34">
                  <c:v>1432.9235410450992</c:v>
                </c:pt>
                <c:pt idx="35">
                  <c:v>1432.9235410450992</c:v>
                </c:pt>
                <c:pt idx="36">
                  <c:v>1432.9235410450992</c:v>
                </c:pt>
                <c:pt idx="37">
                  <c:v>1432.9235410450992</c:v>
                </c:pt>
                <c:pt idx="38">
                  <c:v>1432.9235410450992</c:v>
                </c:pt>
                <c:pt idx="39">
                  <c:v>1432.9235410450992</c:v>
                </c:pt>
                <c:pt idx="40">
                  <c:v>1432.9235410450992</c:v>
                </c:pt>
                <c:pt idx="41">
                  <c:v>1432.9235410450992</c:v>
                </c:pt>
                <c:pt idx="42">
                  <c:v>1432.9235410450992</c:v>
                </c:pt>
                <c:pt idx="43">
                  <c:v>1432.9235410450992</c:v>
                </c:pt>
                <c:pt idx="44">
                  <c:v>1432.9235410450992</c:v>
                </c:pt>
                <c:pt idx="45">
                  <c:v>1432.9235410450992</c:v>
                </c:pt>
                <c:pt idx="46">
                  <c:v>1432.9235410450992</c:v>
                </c:pt>
                <c:pt idx="47">
                  <c:v>1432.9235410450992</c:v>
                </c:pt>
                <c:pt idx="48">
                  <c:v>1432.9235410450992</c:v>
                </c:pt>
                <c:pt idx="49">
                  <c:v>1432.9235410450992</c:v>
                </c:pt>
                <c:pt idx="50">
                  <c:v>1432.9235410450992</c:v>
                </c:pt>
                <c:pt idx="51">
                  <c:v>1432.9235410450992</c:v>
                </c:pt>
                <c:pt idx="52">
                  <c:v>1432.9235410450992</c:v>
                </c:pt>
                <c:pt idx="53">
                  <c:v>1432.9235410450992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P.14'!$B$5:$B$58</c:f>
              <c:numCache>
                <c:ptCount val="5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</c:numCache>
            </c:numRef>
          </c:cat>
          <c:val>
            <c:numRef>
              <c:f>'std. - P.14'!$F$5:$F$58</c:f>
              <c:numCache>
                <c:ptCount val="54"/>
                <c:pt idx="0">
                  <c:v>777.9473294734195</c:v>
                </c:pt>
                <c:pt idx="1">
                  <c:v>777.9473294734195</c:v>
                </c:pt>
                <c:pt idx="2">
                  <c:v>777.9473294734195</c:v>
                </c:pt>
                <c:pt idx="3">
                  <c:v>777.9473294734195</c:v>
                </c:pt>
                <c:pt idx="4">
                  <c:v>777.9473294734195</c:v>
                </c:pt>
                <c:pt idx="5">
                  <c:v>777.9473294734195</c:v>
                </c:pt>
                <c:pt idx="6">
                  <c:v>777.9473294734195</c:v>
                </c:pt>
                <c:pt idx="7">
                  <c:v>777.9473294734195</c:v>
                </c:pt>
                <c:pt idx="8">
                  <c:v>777.9473294734195</c:v>
                </c:pt>
                <c:pt idx="9">
                  <c:v>777.9473294734195</c:v>
                </c:pt>
                <c:pt idx="10">
                  <c:v>777.9473294734195</c:v>
                </c:pt>
                <c:pt idx="11">
                  <c:v>777.9473294734195</c:v>
                </c:pt>
                <c:pt idx="12">
                  <c:v>777.9473294734195</c:v>
                </c:pt>
                <c:pt idx="13">
                  <c:v>777.9473294734195</c:v>
                </c:pt>
                <c:pt idx="14">
                  <c:v>777.9473294734195</c:v>
                </c:pt>
                <c:pt idx="15">
                  <c:v>777.9473294734195</c:v>
                </c:pt>
                <c:pt idx="16">
                  <c:v>777.9473294734195</c:v>
                </c:pt>
                <c:pt idx="17">
                  <c:v>777.9473294734195</c:v>
                </c:pt>
                <c:pt idx="18">
                  <c:v>777.9473294734195</c:v>
                </c:pt>
                <c:pt idx="19">
                  <c:v>777.9473294734195</c:v>
                </c:pt>
                <c:pt idx="20">
                  <c:v>777.9473294734195</c:v>
                </c:pt>
                <c:pt idx="21">
                  <c:v>777.9473294734195</c:v>
                </c:pt>
                <c:pt idx="22">
                  <c:v>777.9473294734195</c:v>
                </c:pt>
                <c:pt idx="23">
                  <c:v>777.9473294734195</c:v>
                </c:pt>
                <c:pt idx="24">
                  <c:v>777.9473294734195</c:v>
                </c:pt>
                <c:pt idx="25">
                  <c:v>777.9473294734195</c:v>
                </c:pt>
                <c:pt idx="26">
                  <c:v>777.9473294734195</c:v>
                </c:pt>
                <c:pt idx="27">
                  <c:v>777.9473294734195</c:v>
                </c:pt>
                <c:pt idx="28">
                  <c:v>777.9473294734195</c:v>
                </c:pt>
                <c:pt idx="29">
                  <c:v>777.9473294734195</c:v>
                </c:pt>
                <c:pt idx="30">
                  <c:v>777.9473294734195</c:v>
                </c:pt>
                <c:pt idx="31">
                  <c:v>777.9473294734195</c:v>
                </c:pt>
                <c:pt idx="32">
                  <c:v>777.9473294734195</c:v>
                </c:pt>
                <c:pt idx="33">
                  <c:v>777.9473294734195</c:v>
                </c:pt>
                <c:pt idx="34">
                  <c:v>777.9473294734195</c:v>
                </c:pt>
                <c:pt idx="35">
                  <c:v>777.9473294734195</c:v>
                </c:pt>
                <c:pt idx="36">
                  <c:v>777.9473294734195</c:v>
                </c:pt>
                <c:pt idx="37">
                  <c:v>777.9473294734195</c:v>
                </c:pt>
                <c:pt idx="38">
                  <c:v>777.9473294734195</c:v>
                </c:pt>
                <c:pt idx="39">
                  <c:v>777.9473294734195</c:v>
                </c:pt>
                <c:pt idx="40">
                  <c:v>777.9473294734195</c:v>
                </c:pt>
                <c:pt idx="41">
                  <c:v>777.9473294734195</c:v>
                </c:pt>
                <c:pt idx="42">
                  <c:v>777.9473294734195</c:v>
                </c:pt>
                <c:pt idx="43">
                  <c:v>777.9473294734195</c:v>
                </c:pt>
                <c:pt idx="44">
                  <c:v>777.9473294734195</c:v>
                </c:pt>
                <c:pt idx="45">
                  <c:v>777.9473294734195</c:v>
                </c:pt>
                <c:pt idx="46">
                  <c:v>777.9473294734195</c:v>
                </c:pt>
                <c:pt idx="47">
                  <c:v>777.9473294734195</c:v>
                </c:pt>
                <c:pt idx="48">
                  <c:v>777.9473294734195</c:v>
                </c:pt>
                <c:pt idx="49">
                  <c:v>777.9473294734195</c:v>
                </c:pt>
                <c:pt idx="50">
                  <c:v>777.9473294734195</c:v>
                </c:pt>
                <c:pt idx="51">
                  <c:v>777.9473294734195</c:v>
                </c:pt>
                <c:pt idx="52">
                  <c:v>777.9473294734195</c:v>
                </c:pt>
                <c:pt idx="53">
                  <c:v>777.9473294734195</c:v>
                </c:pt>
              </c:numCache>
            </c:numRef>
          </c:val>
          <c:smooth val="0"/>
        </c:ser>
        <c:axId val="9434478"/>
        <c:axId val="17801439"/>
      </c:lineChart>
      <c:catAx>
        <c:axId val="943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801439"/>
        <c:crossesAt val="0"/>
        <c:auto val="1"/>
        <c:lblOffset val="100"/>
        <c:tickLblSkip val="2"/>
        <c:noMultiLvlLbl val="0"/>
      </c:catAx>
      <c:valAx>
        <c:axId val="1780143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34478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025"/>
          <c:y val="0.86025"/>
          <c:w val="0.831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P.14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3625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11925"/>
          <c:w val="0.8695"/>
          <c:h val="0.79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5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4F81BD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4F81BD"/>
              </a:solidFill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9"/>
              <c:delete val="1"/>
            </c:dLbl>
            <c:dLbl>
              <c:idx val="30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P.14'!$B$5:$B$58</c:f>
              <c:numCache>
                <c:ptCount val="5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</c:numCache>
            </c:numRef>
          </c:cat>
          <c:val>
            <c:numRef>
              <c:f>'std. - P.14'!$C$5:$C$58</c:f>
              <c:numCache>
                <c:ptCount val="54"/>
                <c:pt idx="0">
                  <c:v>921.2</c:v>
                </c:pt>
                <c:pt idx="1">
                  <c:v>907.6</c:v>
                </c:pt>
                <c:pt idx="2">
                  <c:v>1390.96</c:v>
                </c:pt>
                <c:pt idx="3">
                  <c:v>599.5</c:v>
                </c:pt>
                <c:pt idx="4">
                  <c:v>593.4</c:v>
                </c:pt>
                <c:pt idx="5">
                  <c:v>1127.4</c:v>
                </c:pt>
                <c:pt idx="6">
                  <c:v>1038.9</c:v>
                </c:pt>
                <c:pt idx="7">
                  <c:v>1739.5</c:v>
                </c:pt>
                <c:pt idx="8">
                  <c:v>1351.8</c:v>
                </c:pt>
                <c:pt idx="9">
                  <c:v>1752.9</c:v>
                </c:pt>
                <c:pt idx="10">
                  <c:v>1930.74</c:v>
                </c:pt>
                <c:pt idx="11">
                  <c:v>1287.64</c:v>
                </c:pt>
                <c:pt idx="12">
                  <c:v>1191.3</c:v>
                </c:pt>
                <c:pt idx="13">
                  <c:v>1074.3</c:v>
                </c:pt>
                <c:pt idx="14">
                  <c:v>970.3</c:v>
                </c:pt>
                <c:pt idx="15">
                  <c:v>1399.4</c:v>
                </c:pt>
                <c:pt idx="16">
                  <c:v>1472.5</c:v>
                </c:pt>
                <c:pt idx="17">
                  <c:v>1335.8</c:v>
                </c:pt>
                <c:pt idx="18">
                  <c:v>890.8</c:v>
                </c:pt>
                <c:pt idx="19">
                  <c:v>1254.2</c:v>
                </c:pt>
                <c:pt idx="20">
                  <c:v>1032.21</c:v>
                </c:pt>
                <c:pt idx="21">
                  <c:v>1390.8</c:v>
                </c:pt>
                <c:pt idx="22">
                  <c:v>974.2</c:v>
                </c:pt>
                <c:pt idx="23">
                  <c:v>1236.3</c:v>
                </c:pt>
                <c:pt idx="24">
                  <c:v>1409.05</c:v>
                </c:pt>
                <c:pt idx="25">
                  <c:v>624.61</c:v>
                </c:pt>
                <c:pt idx="26">
                  <c:v>966.42</c:v>
                </c:pt>
                <c:pt idx="27">
                  <c:v>845.83</c:v>
                </c:pt>
                <c:pt idx="28">
                  <c:v>1280.09</c:v>
                </c:pt>
                <c:pt idx="29">
                  <c:v>821.74</c:v>
                </c:pt>
                <c:pt idx="30">
                  <c:v>822.71</c:v>
                </c:pt>
                <c:pt idx="31">
                  <c:v>1163.86</c:v>
                </c:pt>
                <c:pt idx="32">
                  <c:v>664.17</c:v>
                </c:pt>
                <c:pt idx="33">
                  <c:v>1010.03</c:v>
                </c:pt>
                <c:pt idx="34">
                  <c:v>954.58</c:v>
                </c:pt>
                <c:pt idx="35">
                  <c:v>912.91</c:v>
                </c:pt>
                <c:pt idx="36">
                  <c:v>892.22</c:v>
                </c:pt>
                <c:pt idx="37">
                  <c:v>1054.75</c:v>
                </c:pt>
                <c:pt idx="38">
                  <c:v>807.16</c:v>
                </c:pt>
                <c:pt idx="39">
                  <c:v>682.5</c:v>
                </c:pt>
                <c:pt idx="40">
                  <c:v>1388</c:v>
                </c:pt>
                <c:pt idx="41">
                  <c:v>1438.98</c:v>
                </c:pt>
                <c:pt idx="42">
                  <c:v>1091.222</c:v>
                </c:pt>
                <c:pt idx="43">
                  <c:v>813.03</c:v>
                </c:pt>
                <c:pt idx="44">
                  <c:v>451.2170000000001</c:v>
                </c:pt>
                <c:pt idx="45">
                  <c:v>1263.6439999999998</c:v>
                </c:pt>
                <c:pt idx="46">
                  <c:v>1193.384</c:v>
                </c:pt>
                <c:pt idx="47">
                  <c:v>929.23</c:v>
                </c:pt>
                <c:pt idx="48">
                  <c:v>1320.1240000000003</c:v>
                </c:pt>
                <c:pt idx="49">
                  <c:v>729.444</c:v>
                </c:pt>
                <c:pt idx="50">
                  <c:v>806.0330000000001</c:v>
                </c:pt>
                <c:pt idx="51">
                  <c:v>1199.4229440000004</c:v>
                </c:pt>
                <c:pt idx="52">
                  <c:v>1865.3025599999999</c:v>
                </c:pt>
                <c:pt idx="53">
                  <c:v>1428.2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(2497 - 2550 ) 54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P.14'!$F$5:$F$58</c:f>
              <c:numCache>
                <c:ptCount val="54"/>
                <c:pt idx="0">
                  <c:v>777.9473294734195</c:v>
                </c:pt>
                <c:pt idx="1">
                  <c:v>777.9473294734195</c:v>
                </c:pt>
                <c:pt idx="2">
                  <c:v>777.9473294734195</c:v>
                </c:pt>
                <c:pt idx="3">
                  <c:v>777.9473294734195</c:v>
                </c:pt>
                <c:pt idx="4">
                  <c:v>777.9473294734195</c:v>
                </c:pt>
                <c:pt idx="5">
                  <c:v>777.9473294734195</c:v>
                </c:pt>
                <c:pt idx="6">
                  <c:v>777.9473294734195</c:v>
                </c:pt>
                <c:pt idx="7">
                  <c:v>777.9473294734195</c:v>
                </c:pt>
                <c:pt idx="8">
                  <c:v>777.9473294734195</c:v>
                </c:pt>
                <c:pt idx="9">
                  <c:v>777.9473294734195</c:v>
                </c:pt>
                <c:pt idx="10">
                  <c:v>777.9473294734195</c:v>
                </c:pt>
                <c:pt idx="11">
                  <c:v>777.9473294734195</c:v>
                </c:pt>
                <c:pt idx="12">
                  <c:v>777.9473294734195</c:v>
                </c:pt>
                <c:pt idx="13">
                  <c:v>777.9473294734195</c:v>
                </c:pt>
                <c:pt idx="14">
                  <c:v>777.9473294734195</c:v>
                </c:pt>
                <c:pt idx="15">
                  <c:v>777.9473294734195</c:v>
                </c:pt>
                <c:pt idx="16">
                  <c:v>777.9473294734195</c:v>
                </c:pt>
                <c:pt idx="17">
                  <c:v>777.9473294734195</c:v>
                </c:pt>
                <c:pt idx="18">
                  <c:v>777.9473294734195</c:v>
                </c:pt>
                <c:pt idx="19">
                  <c:v>777.9473294734195</c:v>
                </c:pt>
                <c:pt idx="20">
                  <c:v>777.9473294734195</c:v>
                </c:pt>
                <c:pt idx="21">
                  <c:v>777.9473294734195</c:v>
                </c:pt>
                <c:pt idx="22">
                  <c:v>777.9473294734195</c:v>
                </c:pt>
                <c:pt idx="23">
                  <c:v>777.9473294734195</c:v>
                </c:pt>
                <c:pt idx="24">
                  <c:v>777.9473294734195</c:v>
                </c:pt>
                <c:pt idx="25">
                  <c:v>777.9473294734195</c:v>
                </c:pt>
                <c:pt idx="26">
                  <c:v>777.9473294734195</c:v>
                </c:pt>
                <c:pt idx="27">
                  <c:v>777.9473294734195</c:v>
                </c:pt>
                <c:pt idx="28">
                  <c:v>777.9473294734195</c:v>
                </c:pt>
                <c:pt idx="29">
                  <c:v>777.9473294734195</c:v>
                </c:pt>
                <c:pt idx="30">
                  <c:v>777.9473294734195</c:v>
                </c:pt>
                <c:pt idx="31">
                  <c:v>777.9473294734195</c:v>
                </c:pt>
                <c:pt idx="32">
                  <c:v>777.9473294734195</c:v>
                </c:pt>
                <c:pt idx="33">
                  <c:v>777.9473294734195</c:v>
                </c:pt>
                <c:pt idx="34">
                  <c:v>777.9473294734195</c:v>
                </c:pt>
                <c:pt idx="35">
                  <c:v>777.9473294734195</c:v>
                </c:pt>
                <c:pt idx="36">
                  <c:v>777.9473294734195</c:v>
                </c:pt>
                <c:pt idx="37">
                  <c:v>777.9473294734195</c:v>
                </c:pt>
                <c:pt idx="38">
                  <c:v>777.9473294734195</c:v>
                </c:pt>
                <c:pt idx="39">
                  <c:v>777.9473294734195</c:v>
                </c:pt>
                <c:pt idx="40">
                  <c:v>777.9473294734195</c:v>
                </c:pt>
                <c:pt idx="41">
                  <c:v>777.9473294734195</c:v>
                </c:pt>
                <c:pt idx="42">
                  <c:v>777.9473294734195</c:v>
                </c:pt>
                <c:pt idx="43">
                  <c:v>777.9473294734195</c:v>
                </c:pt>
                <c:pt idx="44">
                  <c:v>777.9473294734195</c:v>
                </c:pt>
                <c:pt idx="45">
                  <c:v>777.9473294734195</c:v>
                </c:pt>
                <c:pt idx="46">
                  <c:v>777.9473294734195</c:v>
                </c:pt>
                <c:pt idx="47">
                  <c:v>777.9473294734195</c:v>
                </c:pt>
                <c:pt idx="48">
                  <c:v>777.9473294734195</c:v>
                </c:pt>
                <c:pt idx="49">
                  <c:v>777.9473294734195</c:v>
                </c:pt>
                <c:pt idx="50">
                  <c:v>777.9473294734195</c:v>
                </c:pt>
                <c:pt idx="51">
                  <c:v>777.9473294734195</c:v>
                </c:pt>
                <c:pt idx="52">
                  <c:v>777.9473294734195</c:v>
                </c:pt>
                <c:pt idx="53">
                  <c:v>777.9473294734195</c:v>
                </c:pt>
              </c:numCache>
            </c:numRef>
          </c:cat>
          <c:val>
            <c:numRef>
              <c:f>'std. - P.14'!$E$5:$E$58</c:f>
              <c:numCache>
                <c:ptCount val="54"/>
                <c:pt idx="0">
                  <c:v>1105.4354352592593</c:v>
                </c:pt>
                <c:pt idx="1">
                  <c:v>1105.4354352592593</c:v>
                </c:pt>
                <c:pt idx="2">
                  <c:v>1105.4354352592593</c:v>
                </c:pt>
                <c:pt idx="3">
                  <c:v>1105.4354352592593</c:v>
                </c:pt>
                <c:pt idx="4">
                  <c:v>1105.4354352592593</c:v>
                </c:pt>
                <c:pt idx="5">
                  <c:v>1105.4354352592593</c:v>
                </c:pt>
                <c:pt idx="6">
                  <c:v>1105.4354352592593</c:v>
                </c:pt>
                <c:pt idx="7">
                  <c:v>1105.4354352592593</c:v>
                </c:pt>
                <c:pt idx="8">
                  <c:v>1105.4354352592593</c:v>
                </c:pt>
                <c:pt idx="9">
                  <c:v>1105.4354352592593</c:v>
                </c:pt>
                <c:pt idx="10">
                  <c:v>1105.4354352592593</c:v>
                </c:pt>
                <c:pt idx="11">
                  <c:v>1105.4354352592593</c:v>
                </c:pt>
                <c:pt idx="12">
                  <c:v>1105.4354352592593</c:v>
                </c:pt>
                <c:pt idx="13">
                  <c:v>1105.4354352592593</c:v>
                </c:pt>
                <c:pt idx="14">
                  <c:v>1105.4354352592593</c:v>
                </c:pt>
                <c:pt idx="15">
                  <c:v>1105.4354352592593</c:v>
                </c:pt>
                <c:pt idx="16">
                  <c:v>1105.4354352592593</c:v>
                </c:pt>
                <c:pt idx="17">
                  <c:v>1105.4354352592593</c:v>
                </c:pt>
                <c:pt idx="18">
                  <c:v>1105.4354352592593</c:v>
                </c:pt>
                <c:pt idx="19">
                  <c:v>1105.4354352592593</c:v>
                </c:pt>
                <c:pt idx="20">
                  <c:v>1105.4354352592593</c:v>
                </c:pt>
                <c:pt idx="21">
                  <c:v>1105.4354352592593</c:v>
                </c:pt>
                <c:pt idx="22">
                  <c:v>1105.4354352592593</c:v>
                </c:pt>
                <c:pt idx="23">
                  <c:v>1105.4354352592593</c:v>
                </c:pt>
                <c:pt idx="24">
                  <c:v>1105.4354352592593</c:v>
                </c:pt>
                <c:pt idx="25">
                  <c:v>1105.4354352592593</c:v>
                </c:pt>
                <c:pt idx="26">
                  <c:v>1105.4354352592593</c:v>
                </c:pt>
                <c:pt idx="27">
                  <c:v>1105.4354352592593</c:v>
                </c:pt>
                <c:pt idx="28">
                  <c:v>1105.4354352592593</c:v>
                </c:pt>
                <c:pt idx="29">
                  <c:v>1105.4354352592593</c:v>
                </c:pt>
                <c:pt idx="30">
                  <c:v>1105.4354352592593</c:v>
                </c:pt>
                <c:pt idx="31">
                  <c:v>1105.4354352592593</c:v>
                </c:pt>
                <c:pt idx="32">
                  <c:v>1105.4354352592593</c:v>
                </c:pt>
                <c:pt idx="33">
                  <c:v>1105.4354352592593</c:v>
                </c:pt>
                <c:pt idx="34">
                  <c:v>1105.4354352592593</c:v>
                </c:pt>
                <c:pt idx="35">
                  <c:v>1105.4354352592593</c:v>
                </c:pt>
                <c:pt idx="36">
                  <c:v>1105.4354352592593</c:v>
                </c:pt>
                <c:pt idx="37">
                  <c:v>1105.4354352592593</c:v>
                </c:pt>
                <c:pt idx="38">
                  <c:v>1105.4354352592593</c:v>
                </c:pt>
                <c:pt idx="39">
                  <c:v>1105.4354352592593</c:v>
                </c:pt>
                <c:pt idx="40">
                  <c:v>1105.4354352592593</c:v>
                </c:pt>
                <c:pt idx="41">
                  <c:v>1105.4354352592593</c:v>
                </c:pt>
                <c:pt idx="42">
                  <c:v>1105.4354352592593</c:v>
                </c:pt>
                <c:pt idx="43">
                  <c:v>1105.4354352592593</c:v>
                </c:pt>
                <c:pt idx="44">
                  <c:v>1105.4354352592593</c:v>
                </c:pt>
                <c:pt idx="45">
                  <c:v>1105.4354352592593</c:v>
                </c:pt>
                <c:pt idx="46">
                  <c:v>1105.4354352592593</c:v>
                </c:pt>
                <c:pt idx="47">
                  <c:v>1105.4354352592593</c:v>
                </c:pt>
                <c:pt idx="48">
                  <c:v>1105.4354352592593</c:v>
                </c:pt>
                <c:pt idx="49">
                  <c:v>1105.4354352592593</c:v>
                </c:pt>
                <c:pt idx="50">
                  <c:v>1105.4354352592593</c:v>
                </c:pt>
                <c:pt idx="51">
                  <c:v>1105.4354352592593</c:v>
                </c:pt>
                <c:pt idx="52">
                  <c:v>1105.4354352592593</c:v>
                </c:pt>
                <c:pt idx="53">
                  <c:v>1105.4354352592593</c:v>
                </c:pt>
              </c:numCache>
            </c:numRef>
          </c:val>
          <c:smooth val="0"/>
        </c:ser>
        <c:marker val="1"/>
        <c:axId val="25995224"/>
        <c:axId val="32630425"/>
      </c:lineChart>
      <c:catAx>
        <c:axId val="2599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2630425"/>
        <c:crossesAt val="0"/>
        <c:auto val="1"/>
        <c:lblOffset val="100"/>
        <c:tickLblSkip val="2"/>
        <c:noMultiLvlLbl val="0"/>
      </c:catAx>
      <c:valAx>
        <c:axId val="3263042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95224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3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59</xdr:row>
      <xdr:rowOff>123825</xdr:rowOff>
    </xdr:from>
    <xdr:ext cx="1190625" cy="428625"/>
    <xdr:sp>
      <xdr:nvSpPr>
        <xdr:cNvPr id="1" name="TextBox 6"/>
        <xdr:cNvSpPr txBox="1">
          <a:spLocks noChangeArrowheads="1"/>
        </xdr:cNvSpPr>
      </xdr:nvSpPr>
      <xdr:spPr>
        <a:xfrm>
          <a:off x="1428750" y="9163050"/>
          <a:ext cx="1190625" cy="428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ปิดการสำรวจ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0.44075</cdr:x>
      <cdr:y>0.46325</cdr:y>
    </cdr:from>
    <cdr:to>
      <cdr:x>0.57925</cdr:x>
      <cdr:y>0.50725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285750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1,105 ล้าน ลบ.ม..</a:t>
          </a:r>
        </a:p>
      </cdr:txBody>
    </cdr:sp>
  </cdr:relSizeAnchor>
  <cdr:relSizeAnchor xmlns:cdr="http://schemas.openxmlformats.org/drawingml/2006/chartDrawing">
    <cdr:from>
      <cdr:x>0.5465</cdr:x>
      <cdr:y>0.332</cdr:y>
    </cdr:from>
    <cdr:to>
      <cdr:x>0.69325</cdr:x>
      <cdr:y>0.37725</cdr:y>
    </cdr:to>
    <cdr:sp>
      <cdr:nvSpPr>
        <cdr:cNvPr id="2" name="TextBox 1"/>
        <cdr:cNvSpPr txBox="1">
          <a:spLocks noChangeArrowheads="1"/>
        </cdr:cNvSpPr>
      </cdr:nvSpPr>
      <cdr:spPr>
        <a:xfrm>
          <a:off x="5124450" y="2047875"/>
          <a:ext cx="138112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1,433 ล้าน ลบ.ม.</a:t>
          </a:r>
        </a:p>
      </cdr:txBody>
    </cdr:sp>
  </cdr:relSizeAnchor>
  <cdr:relSizeAnchor xmlns:cdr="http://schemas.openxmlformats.org/drawingml/2006/chartDrawing">
    <cdr:from>
      <cdr:x>0.3055</cdr:x>
      <cdr:y>0.58875</cdr:y>
    </cdr:from>
    <cdr:to>
      <cdr:x>0.4515</cdr:x>
      <cdr:y>0.6335</cdr:y>
    </cdr:to>
    <cdr:sp>
      <cdr:nvSpPr>
        <cdr:cNvPr id="3" name="TextBox 1"/>
        <cdr:cNvSpPr txBox="1">
          <a:spLocks noChangeArrowheads="1"/>
        </cdr:cNvSpPr>
      </cdr:nvSpPr>
      <cdr:spPr>
        <a:xfrm>
          <a:off x="2867025" y="3629025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778 ล้าน ลบ.ม.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</cdr:x>
      <cdr:y>0.36525</cdr:y>
    </cdr:from>
    <cdr:to>
      <cdr:x>0.8795</cdr:x>
      <cdr:y>0.54025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7486650" y="2228850"/>
          <a:ext cx="762000" cy="1076325"/>
        </a:xfrm>
        <a:prstGeom prst="curvedConnector3">
          <a:avLst>
            <a:gd name="adj1" fmla="val 0"/>
            <a:gd name="adj2" fmla="val 375078"/>
            <a:gd name="adj3" fmla="val -82045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9">
      <selection activeCell="F122" sqref="F12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9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1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2497</v>
      </c>
      <c r="C5" s="71">
        <v>921.2</v>
      </c>
      <c r="D5" s="72"/>
      <c r="E5" s="73">
        <f aca="true" t="shared" si="0" ref="E5:E36">$C$105</f>
        <v>1105.4354352592593</v>
      </c>
      <c r="F5" s="74">
        <f aca="true" t="shared" si="1" ref="F5:F36">+$C$108</f>
        <v>777.9473294734195</v>
      </c>
      <c r="G5" s="75">
        <f aca="true" t="shared" si="2" ref="G5:G36">$C$106</f>
        <v>327.4881057858398</v>
      </c>
      <c r="H5" s="76">
        <f aca="true" t="shared" si="3" ref="H5:H36">+$C$109</f>
        <v>1432.9235410450992</v>
      </c>
      <c r="I5" s="2">
        <v>1</v>
      </c>
    </row>
    <row r="6" spans="2:9" ht="12">
      <c r="B6" s="22">
        <v>2498</v>
      </c>
      <c r="C6" s="77">
        <v>907.6</v>
      </c>
      <c r="D6" s="72"/>
      <c r="E6" s="78">
        <f t="shared" si="0"/>
        <v>1105.4354352592593</v>
      </c>
      <c r="F6" s="79">
        <f t="shared" si="1"/>
        <v>777.9473294734195</v>
      </c>
      <c r="G6" s="80">
        <f t="shared" si="2"/>
        <v>327.4881057858398</v>
      </c>
      <c r="H6" s="81">
        <f t="shared" si="3"/>
        <v>1432.9235410450992</v>
      </c>
      <c r="I6" s="2">
        <v>2</v>
      </c>
    </row>
    <row r="7" spans="2:9" ht="12">
      <c r="B7" s="22">
        <v>2499</v>
      </c>
      <c r="C7" s="77">
        <v>1390.96</v>
      </c>
      <c r="D7" s="72"/>
      <c r="E7" s="78">
        <f t="shared" si="0"/>
        <v>1105.4354352592593</v>
      </c>
      <c r="F7" s="79">
        <f t="shared" si="1"/>
        <v>777.9473294734195</v>
      </c>
      <c r="G7" s="80">
        <f t="shared" si="2"/>
        <v>327.4881057858398</v>
      </c>
      <c r="H7" s="81">
        <f t="shared" si="3"/>
        <v>1432.9235410450992</v>
      </c>
      <c r="I7" s="2">
        <v>3</v>
      </c>
    </row>
    <row r="8" spans="2:9" ht="12">
      <c r="B8" s="22">
        <v>2500</v>
      </c>
      <c r="C8" s="77">
        <v>599.5</v>
      </c>
      <c r="D8" s="72"/>
      <c r="E8" s="78">
        <f t="shared" si="0"/>
        <v>1105.4354352592593</v>
      </c>
      <c r="F8" s="79">
        <f t="shared" si="1"/>
        <v>777.9473294734195</v>
      </c>
      <c r="G8" s="80">
        <f t="shared" si="2"/>
        <v>327.4881057858398</v>
      </c>
      <c r="H8" s="81">
        <f t="shared" si="3"/>
        <v>1432.9235410450992</v>
      </c>
      <c r="I8" s="2">
        <v>4</v>
      </c>
    </row>
    <row r="9" spans="2:9" ht="12">
      <c r="B9" s="22">
        <v>2501</v>
      </c>
      <c r="C9" s="77">
        <v>593.4</v>
      </c>
      <c r="D9" s="72"/>
      <c r="E9" s="78">
        <f t="shared" si="0"/>
        <v>1105.4354352592593</v>
      </c>
      <c r="F9" s="79">
        <f t="shared" si="1"/>
        <v>777.9473294734195</v>
      </c>
      <c r="G9" s="80">
        <f t="shared" si="2"/>
        <v>327.4881057858398</v>
      </c>
      <c r="H9" s="81">
        <f t="shared" si="3"/>
        <v>1432.9235410450992</v>
      </c>
      <c r="I9" s="2">
        <v>5</v>
      </c>
    </row>
    <row r="10" spans="2:9" ht="12">
      <c r="B10" s="22">
        <v>2502</v>
      </c>
      <c r="C10" s="77">
        <v>1127.4</v>
      </c>
      <c r="D10" s="72"/>
      <c r="E10" s="78">
        <f t="shared" si="0"/>
        <v>1105.4354352592593</v>
      </c>
      <c r="F10" s="79">
        <f t="shared" si="1"/>
        <v>777.9473294734195</v>
      </c>
      <c r="G10" s="80">
        <f t="shared" si="2"/>
        <v>327.4881057858398</v>
      </c>
      <c r="H10" s="81">
        <f t="shared" si="3"/>
        <v>1432.9235410450992</v>
      </c>
      <c r="I10" s="2">
        <v>6</v>
      </c>
    </row>
    <row r="11" spans="2:9" ht="12">
      <c r="B11" s="22">
        <v>2503</v>
      </c>
      <c r="C11" s="77">
        <v>1038.9</v>
      </c>
      <c r="D11" s="72"/>
      <c r="E11" s="78">
        <f t="shared" si="0"/>
        <v>1105.4354352592593</v>
      </c>
      <c r="F11" s="79">
        <f t="shared" si="1"/>
        <v>777.9473294734195</v>
      </c>
      <c r="G11" s="80">
        <f t="shared" si="2"/>
        <v>327.4881057858398</v>
      </c>
      <c r="H11" s="81">
        <f t="shared" si="3"/>
        <v>1432.9235410450992</v>
      </c>
      <c r="I11" s="2">
        <v>7</v>
      </c>
    </row>
    <row r="12" spans="2:9" ht="12">
      <c r="B12" s="22">
        <v>2504</v>
      </c>
      <c r="C12" s="77">
        <v>1739.5</v>
      </c>
      <c r="D12" s="72"/>
      <c r="E12" s="78">
        <f t="shared" si="0"/>
        <v>1105.4354352592593</v>
      </c>
      <c r="F12" s="79">
        <f t="shared" si="1"/>
        <v>777.9473294734195</v>
      </c>
      <c r="G12" s="80">
        <f t="shared" si="2"/>
        <v>327.4881057858398</v>
      </c>
      <c r="H12" s="81">
        <f t="shared" si="3"/>
        <v>1432.9235410450992</v>
      </c>
      <c r="I12" s="2">
        <v>8</v>
      </c>
    </row>
    <row r="13" spans="2:9" ht="12">
      <c r="B13" s="22">
        <v>2505</v>
      </c>
      <c r="C13" s="77">
        <v>1351.8</v>
      </c>
      <c r="D13" s="72"/>
      <c r="E13" s="78">
        <f t="shared" si="0"/>
        <v>1105.4354352592593</v>
      </c>
      <c r="F13" s="79">
        <f t="shared" si="1"/>
        <v>777.9473294734195</v>
      </c>
      <c r="G13" s="80">
        <f t="shared" si="2"/>
        <v>327.4881057858398</v>
      </c>
      <c r="H13" s="81">
        <f t="shared" si="3"/>
        <v>1432.9235410450992</v>
      </c>
      <c r="I13" s="2">
        <v>9</v>
      </c>
    </row>
    <row r="14" spans="2:9" ht="12">
      <c r="B14" s="22">
        <v>2506</v>
      </c>
      <c r="C14" s="77">
        <v>1752.9</v>
      </c>
      <c r="D14" s="72"/>
      <c r="E14" s="78">
        <f t="shared" si="0"/>
        <v>1105.4354352592593</v>
      </c>
      <c r="F14" s="79">
        <f t="shared" si="1"/>
        <v>777.9473294734195</v>
      </c>
      <c r="G14" s="80">
        <f t="shared" si="2"/>
        <v>327.4881057858398</v>
      </c>
      <c r="H14" s="81">
        <f t="shared" si="3"/>
        <v>1432.9235410450992</v>
      </c>
      <c r="I14" s="2">
        <v>10</v>
      </c>
    </row>
    <row r="15" spans="2:9" ht="12">
      <c r="B15" s="22">
        <v>2507</v>
      </c>
      <c r="C15" s="77">
        <v>1930.74</v>
      </c>
      <c r="D15" s="72"/>
      <c r="E15" s="78">
        <f t="shared" si="0"/>
        <v>1105.4354352592593</v>
      </c>
      <c r="F15" s="79">
        <f t="shared" si="1"/>
        <v>777.9473294734195</v>
      </c>
      <c r="G15" s="80">
        <f t="shared" si="2"/>
        <v>327.4881057858398</v>
      </c>
      <c r="H15" s="81">
        <f t="shared" si="3"/>
        <v>1432.9235410450992</v>
      </c>
      <c r="I15" s="2">
        <v>11</v>
      </c>
    </row>
    <row r="16" spans="2:9" ht="12">
      <c r="B16" s="22">
        <v>2508</v>
      </c>
      <c r="C16" s="77">
        <v>1287.64</v>
      </c>
      <c r="D16" s="72"/>
      <c r="E16" s="78">
        <f t="shared" si="0"/>
        <v>1105.4354352592593</v>
      </c>
      <c r="F16" s="79">
        <f t="shared" si="1"/>
        <v>777.9473294734195</v>
      </c>
      <c r="G16" s="80">
        <f t="shared" si="2"/>
        <v>327.4881057858398</v>
      </c>
      <c r="H16" s="81">
        <f t="shared" si="3"/>
        <v>1432.9235410450992</v>
      </c>
      <c r="I16" s="2">
        <v>12</v>
      </c>
    </row>
    <row r="17" spans="2:9" ht="12">
      <c r="B17" s="22">
        <v>2509</v>
      </c>
      <c r="C17" s="77">
        <v>1191.3</v>
      </c>
      <c r="D17" s="72"/>
      <c r="E17" s="78">
        <f t="shared" si="0"/>
        <v>1105.4354352592593</v>
      </c>
      <c r="F17" s="79">
        <f t="shared" si="1"/>
        <v>777.9473294734195</v>
      </c>
      <c r="G17" s="80">
        <f t="shared" si="2"/>
        <v>327.4881057858398</v>
      </c>
      <c r="H17" s="81">
        <f t="shared" si="3"/>
        <v>1432.9235410450992</v>
      </c>
      <c r="I17" s="2">
        <v>13</v>
      </c>
    </row>
    <row r="18" spans="2:9" ht="12">
      <c r="B18" s="22">
        <v>2510</v>
      </c>
      <c r="C18" s="77">
        <v>1074.3</v>
      </c>
      <c r="D18" s="72"/>
      <c r="E18" s="78">
        <f t="shared" si="0"/>
        <v>1105.4354352592593</v>
      </c>
      <c r="F18" s="79">
        <f t="shared" si="1"/>
        <v>777.9473294734195</v>
      </c>
      <c r="G18" s="80">
        <f t="shared" si="2"/>
        <v>327.4881057858398</v>
      </c>
      <c r="H18" s="81">
        <f t="shared" si="3"/>
        <v>1432.9235410450992</v>
      </c>
      <c r="I18" s="2">
        <v>14</v>
      </c>
    </row>
    <row r="19" spans="2:9" ht="12">
      <c r="B19" s="22">
        <v>2511</v>
      </c>
      <c r="C19" s="77">
        <v>970.3</v>
      </c>
      <c r="D19" s="72"/>
      <c r="E19" s="78">
        <f t="shared" si="0"/>
        <v>1105.4354352592593</v>
      </c>
      <c r="F19" s="79">
        <f t="shared" si="1"/>
        <v>777.9473294734195</v>
      </c>
      <c r="G19" s="80">
        <f t="shared" si="2"/>
        <v>327.4881057858398</v>
      </c>
      <c r="H19" s="81">
        <f t="shared" si="3"/>
        <v>1432.9235410450992</v>
      </c>
      <c r="I19" s="2">
        <v>15</v>
      </c>
    </row>
    <row r="20" spans="2:9" ht="12">
      <c r="B20" s="22">
        <v>2512</v>
      </c>
      <c r="C20" s="77">
        <v>1399.4</v>
      </c>
      <c r="D20" s="72"/>
      <c r="E20" s="78">
        <f t="shared" si="0"/>
        <v>1105.4354352592593</v>
      </c>
      <c r="F20" s="79">
        <f t="shared" si="1"/>
        <v>777.9473294734195</v>
      </c>
      <c r="G20" s="80">
        <f t="shared" si="2"/>
        <v>327.4881057858398</v>
      </c>
      <c r="H20" s="81">
        <f t="shared" si="3"/>
        <v>1432.9235410450992</v>
      </c>
      <c r="I20" s="2">
        <v>16</v>
      </c>
    </row>
    <row r="21" spans="2:9" ht="12">
      <c r="B21" s="22">
        <v>2513</v>
      </c>
      <c r="C21" s="77">
        <v>1472.5</v>
      </c>
      <c r="D21" s="72"/>
      <c r="E21" s="78">
        <f t="shared" si="0"/>
        <v>1105.4354352592593</v>
      </c>
      <c r="F21" s="79">
        <f t="shared" si="1"/>
        <v>777.9473294734195</v>
      </c>
      <c r="G21" s="80">
        <f t="shared" si="2"/>
        <v>327.4881057858398</v>
      </c>
      <c r="H21" s="81">
        <f t="shared" si="3"/>
        <v>1432.9235410450992</v>
      </c>
      <c r="I21" s="2">
        <v>17</v>
      </c>
    </row>
    <row r="22" spans="2:9" ht="12">
      <c r="B22" s="22">
        <v>2514</v>
      </c>
      <c r="C22" s="82">
        <v>1335.8</v>
      </c>
      <c r="D22" s="72"/>
      <c r="E22" s="78">
        <f t="shared" si="0"/>
        <v>1105.4354352592593</v>
      </c>
      <c r="F22" s="79">
        <f t="shared" si="1"/>
        <v>777.9473294734195</v>
      </c>
      <c r="G22" s="80">
        <f t="shared" si="2"/>
        <v>327.4881057858398</v>
      </c>
      <c r="H22" s="81">
        <f t="shared" si="3"/>
        <v>1432.9235410450992</v>
      </c>
      <c r="I22" s="2">
        <v>18</v>
      </c>
    </row>
    <row r="23" spans="2:9" ht="12">
      <c r="B23" s="22">
        <v>2515</v>
      </c>
      <c r="C23" s="82">
        <v>890.8</v>
      </c>
      <c r="D23" s="72"/>
      <c r="E23" s="78">
        <f t="shared" si="0"/>
        <v>1105.4354352592593</v>
      </c>
      <c r="F23" s="79">
        <f t="shared" si="1"/>
        <v>777.9473294734195</v>
      </c>
      <c r="G23" s="80">
        <f t="shared" si="2"/>
        <v>327.4881057858398</v>
      </c>
      <c r="H23" s="81">
        <f t="shared" si="3"/>
        <v>1432.9235410450992</v>
      </c>
      <c r="I23" s="2">
        <v>19</v>
      </c>
    </row>
    <row r="24" spans="2:9" ht="12">
      <c r="B24" s="22">
        <v>2516</v>
      </c>
      <c r="C24" s="82">
        <v>1254.2</v>
      </c>
      <c r="D24" s="72"/>
      <c r="E24" s="78">
        <f t="shared" si="0"/>
        <v>1105.4354352592593</v>
      </c>
      <c r="F24" s="79">
        <f t="shared" si="1"/>
        <v>777.9473294734195</v>
      </c>
      <c r="G24" s="80">
        <f t="shared" si="2"/>
        <v>327.4881057858398</v>
      </c>
      <c r="H24" s="81">
        <f t="shared" si="3"/>
        <v>1432.9235410450992</v>
      </c>
      <c r="I24" s="2">
        <v>20</v>
      </c>
    </row>
    <row r="25" spans="2:9" ht="12">
      <c r="B25" s="22">
        <v>2517</v>
      </c>
      <c r="C25" s="82">
        <v>1032.21</v>
      </c>
      <c r="D25" s="72"/>
      <c r="E25" s="78">
        <f t="shared" si="0"/>
        <v>1105.4354352592593</v>
      </c>
      <c r="F25" s="79">
        <f t="shared" si="1"/>
        <v>777.9473294734195</v>
      </c>
      <c r="G25" s="80">
        <f t="shared" si="2"/>
        <v>327.4881057858398</v>
      </c>
      <c r="H25" s="81">
        <f t="shared" si="3"/>
        <v>1432.9235410450992</v>
      </c>
      <c r="I25" s="2">
        <v>21</v>
      </c>
    </row>
    <row r="26" spans="2:9" ht="12">
      <c r="B26" s="22">
        <v>2518</v>
      </c>
      <c r="C26" s="82">
        <v>1390.8</v>
      </c>
      <c r="D26" s="72"/>
      <c r="E26" s="78">
        <f t="shared" si="0"/>
        <v>1105.4354352592593</v>
      </c>
      <c r="F26" s="79">
        <f t="shared" si="1"/>
        <v>777.9473294734195</v>
      </c>
      <c r="G26" s="80">
        <f t="shared" si="2"/>
        <v>327.4881057858398</v>
      </c>
      <c r="H26" s="81">
        <f t="shared" si="3"/>
        <v>1432.9235410450992</v>
      </c>
      <c r="I26" s="2">
        <v>22</v>
      </c>
    </row>
    <row r="27" spans="2:9" ht="12">
      <c r="B27" s="22">
        <v>2519</v>
      </c>
      <c r="C27" s="82">
        <v>974.2</v>
      </c>
      <c r="D27" s="72"/>
      <c r="E27" s="78">
        <f t="shared" si="0"/>
        <v>1105.4354352592593</v>
      </c>
      <c r="F27" s="79">
        <f t="shared" si="1"/>
        <v>777.9473294734195</v>
      </c>
      <c r="G27" s="80">
        <f t="shared" si="2"/>
        <v>327.4881057858398</v>
      </c>
      <c r="H27" s="81">
        <f t="shared" si="3"/>
        <v>1432.9235410450992</v>
      </c>
      <c r="I27" s="2">
        <v>23</v>
      </c>
    </row>
    <row r="28" spans="2:9" ht="12">
      <c r="B28" s="22">
        <v>2520</v>
      </c>
      <c r="C28" s="82">
        <v>1236.3</v>
      </c>
      <c r="D28" s="72"/>
      <c r="E28" s="78">
        <f t="shared" si="0"/>
        <v>1105.4354352592593</v>
      </c>
      <c r="F28" s="79">
        <f t="shared" si="1"/>
        <v>777.9473294734195</v>
      </c>
      <c r="G28" s="80">
        <f t="shared" si="2"/>
        <v>327.4881057858398</v>
      </c>
      <c r="H28" s="81">
        <f t="shared" si="3"/>
        <v>1432.9235410450992</v>
      </c>
      <c r="I28" s="2">
        <v>24</v>
      </c>
    </row>
    <row r="29" spans="2:9" ht="12">
      <c r="B29" s="22">
        <v>2521</v>
      </c>
      <c r="C29" s="82">
        <v>1409.05</v>
      </c>
      <c r="D29" s="72"/>
      <c r="E29" s="78">
        <f t="shared" si="0"/>
        <v>1105.4354352592593</v>
      </c>
      <c r="F29" s="79">
        <f t="shared" si="1"/>
        <v>777.9473294734195</v>
      </c>
      <c r="G29" s="80">
        <f t="shared" si="2"/>
        <v>327.4881057858398</v>
      </c>
      <c r="H29" s="81">
        <f t="shared" si="3"/>
        <v>1432.9235410450992</v>
      </c>
      <c r="I29" s="2">
        <v>25</v>
      </c>
    </row>
    <row r="30" spans="2:9" ht="12">
      <c r="B30" s="22">
        <v>2522</v>
      </c>
      <c r="C30" s="82">
        <v>624.61</v>
      </c>
      <c r="D30" s="72"/>
      <c r="E30" s="78">
        <f t="shared" si="0"/>
        <v>1105.4354352592593</v>
      </c>
      <c r="F30" s="79">
        <f t="shared" si="1"/>
        <v>777.9473294734195</v>
      </c>
      <c r="G30" s="80">
        <f t="shared" si="2"/>
        <v>327.4881057858398</v>
      </c>
      <c r="H30" s="81">
        <f t="shared" si="3"/>
        <v>1432.9235410450992</v>
      </c>
      <c r="I30" s="2">
        <v>26</v>
      </c>
    </row>
    <row r="31" spans="2:9" ht="12">
      <c r="B31" s="22">
        <v>2523</v>
      </c>
      <c r="C31" s="82">
        <v>966.42</v>
      </c>
      <c r="D31" s="72"/>
      <c r="E31" s="78">
        <f t="shared" si="0"/>
        <v>1105.4354352592593</v>
      </c>
      <c r="F31" s="79">
        <f t="shared" si="1"/>
        <v>777.9473294734195</v>
      </c>
      <c r="G31" s="80">
        <f t="shared" si="2"/>
        <v>327.4881057858398</v>
      </c>
      <c r="H31" s="81">
        <f t="shared" si="3"/>
        <v>1432.9235410450992</v>
      </c>
      <c r="I31" s="2">
        <v>27</v>
      </c>
    </row>
    <row r="32" spans="2:9" ht="12">
      <c r="B32" s="22">
        <v>2524</v>
      </c>
      <c r="C32" s="82">
        <v>845.83</v>
      </c>
      <c r="D32" s="72"/>
      <c r="E32" s="78">
        <f t="shared" si="0"/>
        <v>1105.4354352592593</v>
      </c>
      <c r="F32" s="79">
        <f t="shared" si="1"/>
        <v>777.9473294734195</v>
      </c>
      <c r="G32" s="80">
        <f t="shared" si="2"/>
        <v>327.4881057858398</v>
      </c>
      <c r="H32" s="81">
        <f t="shared" si="3"/>
        <v>1432.9235410450992</v>
      </c>
      <c r="I32" s="2">
        <v>28</v>
      </c>
    </row>
    <row r="33" spans="2:9" ht="12">
      <c r="B33" s="22">
        <v>2525</v>
      </c>
      <c r="C33" s="82">
        <v>1280.09</v>
      </c>
      <c r="D33" s="72"/>
      <c r="E33" s="78">
        <f t="shared" si="0"/>
        <v>1105.4354352592593</v>
      </c>
      <c r="F33" s="79">
        <f t="shared" si="1"/>
        <v>777.9473294734195</v>
      </c>
      <c r="G33" s="80">
        <f t="shared" si="2"/>
        <v>327.4881057858398</v>
      </c>
      <c r="H33" s="81">
        <f t="shared" si="3"/>
        <v>1432.9235410450992</v>
      </c>
      <c r="I33" s="2">
        <v>29</v>
      </c>
    </row>
    <row r="34" spans="2:9" ht="12">
      <c r="B34" s="22">
        <v>2526</v>
      </c>
      <c r="C34" s="82">
        <v>821.74</v>
      </c>
      <c r="D34" s="72"/>
      <c r="E34" s="78">
        <f t="shared" si="0"/>
        <v>1105.4354352592593</v>
      </c>
      <c r="F34" s="79">
        <f t="shared" si="1"/>
        <v>777.9473294734195</v>
      </c>
      <c r="G34" s="80">
        <f t="shared" si="2"/>
        <v>327.4881057858398</v>
      </c>
      <c r="H34" s="81">
        <f t="shared" si="3"/>
        <v>1432.9235410450992</v>
      </c>
      <c r="I34" s="2">
        <v>30</v>
      </c>
    </row>
    <row r="35" spans="2:9" ht="12">
      <c r="B35" s="22">
        <v>2527</v>
      </c>
      <c r="C35" s="82">
        <v>822.71</v>
      </c>
      <c r="D35" s="72"/>
      <c r="E35" s="78">
        <f t="shared" si="0"/>
        <v>1105.4354352592593</v>
      </c>
      <c r="F35" s="79">
        <f t="shared" si="1"/>
        <v>777.9473294734195</v>
      </c>
      <c r="G35" s="80">
        <f t="shared" si="2"/>
        <v>327.4881057858398</v>
      </c>
      <c r="H35" s="81">
        <f t="shared" si="3"/>
        <v>1432.9235410450992</v>
      </c>
      <c r="I35" s="2">
        <v>31</v>
      </c>
    </row>
    <row r="36" spans="2:16" ht="12.75">
      <c r="B36" s="22">
        <v>2528</v>
      </c>
      <c r="C36" s="82">
        <v>1163.86</v>
      </c>
      <c r="D36" s="72"/>
      <c r="E36" s="78">
        <f t="shared" si="0"/>
        <v>1105.4354352592593</v>
      </c>
      <c r="F36" s="79">
        <f t="shared" si="1"/>
        <v>777.9473294734195</v>
      </c>
      <c r="G36" s="80">
        <f t="shared" si="2"/>
        <v>327.4881057858398</v>
      </c>
      <c r="H36" s="81">
        <f t="shared" si="3"/>
        <v>1432.9235410450992</v>
      </c>
      <c r="I36" s="2">
        <v>32</v>
      </c>
      <c r="P36"/>
    </row>
    <row r="37" spans="2:9" ht="12">
      <c r="B37" s="22">
        <v>2529</v>
      </c>
      <c r="C37" s="82">
        <v>664.17</v>
      </c>
      <c r="D37" s="72"/>
      <c r="E37" s="78">
        <f aca="true" t="shared" si="4" ref="E37:E58">$C$105</f>
        <v>1105.4354352592593</v>
      </c>
      <c r="F37" s="79">
        <f aca="true" t="shared" si="5" ref="F37:F58">+$C$108</f>
        <v>777.9473294734195</v>
      </c>
      <c r="G37" s="80">
        <f aca="true" t="shared" si="6" ref="G37:G58">$C$106</f>
        <v>327.4881057858398</v>
      </c>
      <c r="H37" s="81">
        <f aca="true" t="shared" si="7" ref="H37:H58">+$C$109</f>
        <v>1432.9235410450992</v>
      </c>
      <c r="I37" s="2">
        <v>33</v>
      </c>
    </row>
    <row r="38" spans="2:9" ht="12">
      <c r="B38" s="22">
        <v>2530</v>
      </c>
      <c r="C38" s="82">
        <v>1010.03</v>
      </c>
      <c r="D38" s="72"/>
      <c r="E38" s="78">
        <f t="shared" si="4"/>
        <v>1105.4354352592593</v>
      </c>
      <c r="F38" s="79">
        <f t="shared" si="5"/>
        <v>777.9473294734195</v>
      </c>
      <c r="G38" s="80">
        <f t="shared" si="6"/>
        <v>327.4881057858398</v>
      </c>
      <c r="H38" s="81">
        <f t="shared" si="7"/>
        <v>1432.9235410450992</v>
      </c>
      <c r="I38" s="2">
        <v>34</v>
      </c>
    </row>
    <row r="39" spans="2:9" ht="12">
      <c r="B39" s="22">
        <v>2531</v>
      </c>
      <c r="C39" s="82">
        <v>954.58</v>
      </c>
      <c r="D39" s="72"/>
      <c r="E39" s="78">
        <f t="shared" si="4"/>
        <v>1105.4354352592593</v>
      </c>
      <c r="F39" s="79">
        <f t="shared" si="5"/>
        <v>777.9473294734195</v>
      </c>
      <c r="G39" s="80">
        <f t="shared" si="6"/>
        <v>327.4881057858398</v>
      </c>
      <c r="H39" s="81">
        <f t="shared" si="7"/>
        <v>1432.9235410450992</v>
      </c>
      <c r="I39" s="2">
        <v>35</v>
      </c>
    </row>
    <row r="40" spans="2:9" ht="12">
      <c r="B40" s="22">
        <v>2532</v>
      </c>
      <c r="C40" s="82">
        <v>912.91</v>
      </c>
      <c r="D40" s="72"/>
      <c r="E40" s="78">
        <f t="shared" si="4"/>
        <v>1105.4354352592593</v>
      </c>
      <c r="F40" s="79">
        <f t="shared" si="5"/>
        <v>777.9473294734195</v>
      </c>
      <c r="G40" s="80">
        <f t="shared" si="6"/>
        <v>327.4881057858398</v>
      </c>
      <c r="H40" s="81">
        <f t="shared" si="7"/>
        <v>1432.9235410450992</v>
      </c>
      <c r="I40" s="2">
        <v>36</v>
      </c>
    </row>
    <row r="41" spans="2:9" ht="12">
      <c r="B41" s="22">
        <v>2533</v>
      </c>
      <c r="C41" s="82">
        <v>892.22</v>
      </c>
      <c r="D41" s="72"/>
      <c r="E41" s="78">
        <f t="shared" si="4"/>
        <v>1105.4354352592593</v>
      </c>
      <c r="F41" s="79">
        <f t="shared" si="5"/>
        <v>777.9473294734195</v>
      </c>
      <c r="G41" s="80">
        <f t="shared" si="6"/>
        <v>327.4881057858398</v>
      </c>
      <c r="H41" s="81">
        <f t="shared" si="7"/>
        <v>1432.9235410450992</v>
      </c>
      <c r="I41" s="2">
        <v>37</v>
      </c>
    </row>
    <row r="42" spans="2:9" ht="12">
      <c r="B42" s="22">
        <v>2534</v>
      </c>
      <c r="C42" s="82">
        <v>1054.75</v>
      </c>
      <c r="D42" s="72"/>
      <c r="E42" s="78">
        <f t="shared" si="4"/>
        <v>1105.4354352592593</v>
      </c>
      <c r="F42" s="79">
        <f t="shared" si="5"/>
        <v>777.9473294734195</v>
      </c>
      <c r="G42" s="80">
        <f t="shared" si="6"/>
        <v>327.4881057858398</v>
      </c>
      <c r="H42" s="81">
        <f t="shared" si="7"/>
        <v>1432.9235410450992</v>
      </c>
      <c r="I42" s="2">
        <v>38</v>
      </c>
    </row>
    <row r="43" spans="2:9" ht="12">
      <c r="B43" s="22">
        <v>2535</v>
      </c>
      <c r="C43" s="82">
        <v>807.16</v>
      </c>
      <c r="D43" s="72"/>
      <c r="E43" s="78">
        <f t="shared" si="4"/>
        <v>1105.4354352592593</v>
      </c>
      <c r="F43" s="79">
        <f t="shared" si="5"/>
        <v>777.9473294734195</v>
      </c>
      <c r="G43" s="80">
        <f t="shared" si="6"/>
        <v>327.4881057858398</v>
      </c>
      <c r="H43" s="81">
        <f t="shared" si="7"/>
        <v>1432.9235410450992</v>
      </c>
      <c r="I43" s="2">
        <v>39</v>
      </c>
    </row>
    <row r="44" spans="2:9" ht="12">
      <c r="B44" s="22">
        <v>2536</v>
      </c>
      <c r="C44" s="82">
        <v>682.5</v>
      </c>
      <c r="D44" s="72"/>
      <c r="E44" s="78">
        <f t="shared" si="4"/>
        <v>1105.4354352592593</v>
      </c>
      <c r="F44" s="79">
        <f t="shared" si="5"/>
        <v>777.9473294734195</v>
      </c>
      <c r="G44" s="80">
        <f t="shared" si="6"/>
        <v>327.4881057858398</v>
      </c>
      <c r="H44" s="81">
        <f t="shared" si="7"/>
        <v>1432.9235410450992</v>
      </c>
      <c r="I44" s="2">
        <v>40</v>
      </c>
    </row>
    <row r="45" spans="2:9" ht="12">
      <c r="B45" s="22">
        <v>2537</v>
      </c>
      <c r="C45" s="82">
        <v>1388</v>
      </c>
      <c r="D45" s="72"/>
      <c r="E45" s="78">
        <f t="shared" si="4"/>
        <v>1105.4354352592593</v>
      </c>
      <c r="F45" s="79">
        <f t="shared" si="5"/>
        <v>777.9473294734195</v>
      </c>
      <c r="G45" s="80">
        <f t="shared" si="6"/>
        <v>327.4881057858398</v>
      </c>
      <c r="H45" s="81">
        <f t="shared" si="7"/>
        <v>1432.9235410450992</v>
      </c>
      <c r="I45" s="2">
        <v>41</v>
      </c>
    </row>
    <row r="46" spans="2:9" ht="12">
      <c r="B46" s="22">
        <v>2538</v>
      </c>
      <c r="C46" s="82">
        <v>1438.98</v>
      </c>
      <c r="D46" s="72"/>
      <c r="E46" s="78">
        <f t="shared" si="4"/>
        <v>1105.4354352592593</v>
      </c>
      <c r="F46" s="79">
        <f t="shared" si="5"/>
        <v>777.9473294734195</v>
      </c>
      <c r="G46" s="80">
        <f t="shared" si="6"/>
        <v>327.4881057858398</v>
      </c>
      <c r="H46" s="81">
        <f t="shared" si="7"/>
        <v>1432.9235410450992</v>
      </c>
      <c r="I46" s="2">
        <v>42</v>
      </c>
    </row>
    <row r="47" spans="2:9" ht="12">
      <c r="B47" s="22">
        <v>2539</v>
      </c>
      <c r="C47" s="82">
        <v>1091.222</v>
      </c>
      <c r="D47" s="72"/>
      <c r="E47" s="78">
        <f t="shared" si="4"/>
        <v>1105.4354352592593</v>
      </c>
      <c r="F47" s="79">
        <f t="shared" si="5"/>
        <v>777.9473294734195</v>
      </c>
      <c r="G47" s="80">
        <f t="shared" si="6"/>
        <v>327.4881057858398</v>
      </c>
      <c r="H47" s="81">
        <f t="shared" si="7"/>
        <v>1432.9235410450992</v>
      </c>
      <c r="I47" s="2">
        <v>43</v>
      </c>
    </row>
    <row r="48" spans="2:9" ht="12">
      <c r="B48" s="22">
        <v>2540</v>
      </c>
      <c r="C48" s="82">
        <v>813.03</v>
      </c>
      <c r="D48" s="72"/>
      <c r="E48" s="78">
        <f t="shared" si="4"/>
        <v>1105.4354352592593</v>
      </c>
      <c r="F48" s="79">
        <f t="shared" si="5"/>
        <v>777.9473294734195</v>
      </c>
      <c r="G48" s="80">
        <f t="shared" si="6"/>
        <v>327.4881057858398</v>
      </c>
      <c r="H48" s="81">
        <f t="shared" si="7"/>
        <v>1432.9235410450992</v>
      </c>
      <c r="I48" s="2">
        <v>44</v>
      </c>
    </row>
    <row r="49" spans="2:9" ht="12">
      <c r="B49" s="22">
        <v>2541</v>
      </c>
      <c r="C49" s="82">
        <v>451.2170000000001</v>
      </c>
      <c r="D49" s="72"/>
      <c r="E49" s="78">
        <f t="shared" si="4"/>
        <v>1105.4354352592593</v>
      </c>
      <c r="F49" s="79">
        <f t="shared" si="5"/>
        <v>777.9473294734195</v>
      </c>
      <c r="G49" s="80">
        <f t="shared" si="6"/>
        <v>327.4881057858398</v>
      </c>
      <c r="H49" s="81">
        <f t="shared" si="7"/>
        <v>1432.9235410450992</v>
      </c>
      <c r="I49" s="2">
        <v>45</v>
      </c>
    </row>
    <row r="50" spans="2:9" ht="12">
      <c r="B50" s="22">
        <v>2542</v>
      </c>
      <c r="C50" s="82">
        <v>1263.6439999999998</v>
      </c>
      <c r="D50" s="72"/>
      <c r="E50" s="78">
        <f t="shared" si="4"/>
        <v>1105.4354352592593</v>
      </c>
      <c r="F50" s="79">
        <f t="shared" si="5"/>
        <v>777.9473294734195</v>
      </c>
      <c r="G50" s="80">
        <f t="shared" si="6"/>
        <v>327.4881057858398</v>
      </c>
      <c r="H50" s="81">
        <f t="shared" si="7"/>
        <v>1432.9235410450992</v>
      </c>
      <c r="I50" s="2">
        <v>46</v>
      </c>
    </row>
    <row r="51" spans="2:9" ht="12">
      <c r="B51" s="22">
        <v>2543</v>
      </c>
      <c r="C51" s="82">
        <v>1193.384</v>
      </c>
      <c r="D51" s="72"/>
      <c r="E51" s="78">
        <f t="shared" si="4"/>
        <v>1105.4354352592593</v>
      </c>
      <c r="F51" s="79">
        <f t="shared" si="5"/>
        <v>777.9473294734195</v>
      </c>
      <c r="G51" s="80">
        <f t="shared" si="6"/>
        <v>327.4881057858398</v>
      </c>
      <c r="H51" s="81">
        <f t="shared" si="7"/>
        <v>1432.9235410450992</v>
      </c>
      <c r="I51" s="2">
        <v>47</v>
      </c>
    </row>
    <row r="52" spans="2:14" ht="12">
      <c r="B52" s="22">
        <v>2544</v>
      </c>
      <c r="C52" s="82">
        <v>929.23</v>
      </c>
      <c r="D52" s="72"/>
      <c r="E52" s="78">
        <f t="shared" si="4"/>
        <v>1105.4354352592593</v>
      </c>
      <c r="F52" s="79">
        <f t="shared" si="5"/>
        <v>777.9473294734195</v>
      </c>
      <c r="G52" s="80">
        <f t="shared" si="6"/>
        <v>327.4881057858398</v>
      </c>
      <c r="H52" s="81">
        <f t="shared" si="7"/>
        <v>1432.9235410450992</v>
      </c>
      <c r="I52" s="2">
        <v>48</v>
      </c>
      <c r="J52" s="23"/>
      <c r="K52" s="23"/>
      <c r="L52" s="23"/>
      <c r="M52" s="23"/>
      <c r="N52" s="23"/>
    </row>
    <row r="53" spans="2:14" ht="12">
      <c r="B53" s="22">
        <v>2545</v>
      </c>
      <c r="C53" s="82">
        <v>1320.1240000000003</v>
      </c>
      <c r="D53" s="72"/>
      <c r="E53" s="83">
        <f t="shared" si="4"/>
        <v>1105.4354352592593</v>
      </c>
      <c r="F53" s="84">
        <f t="shared" si="5"/>
        <v>777.9473294734195</v>
      </c>
      <c r="G53" s="85">
        <f t="shared" si="6"/>
        <v>327.4881057858398</v>
      </c>
      <c r="H53" s="86">
        <f t="shared" si="7"/>
        <v>1432.9235410450992</v>
      </c>
      <c r="I53" s="2">
        <v>49</v>
      </c>
      <c r="J53" s="30"/>
      <c r="K53" s="30"/>
      <c r="L53" s="30"/>
      <c r="M53" s="30"/>
      <c r="N53" s="23"/>
    </row>
    <row r="54" spans="2:14" ht="12">
      <c r="B54" s="22">
        <v>2546</v>
      </c>
      <c r="C54" s="82">
        <v>729.444</v>
      </c>
      <c r="D54" s="72"/>
      <c r="E54" s="83">
        <f t="shared" si="4"/>
        <v>1105.4354352592593</v>
      </c>
      <c r="F54" s="84">
        <f t="shared" si="5"/>
        <v>777.9473294734195</v>
      </c>
      <c r="G54" s="85">
        <f t="shared" si="6"/>
        <v>327.4881057858398</v>
      </c>
      <c r="H54" s="86">
        <f t="shared" si="7"/>
        <v>1432.9235410450992</v>
      </c>
      <c r="I54" s="2">
        <v>50</v>
      </c>
      <c r="J54" s="30"/>
      <c r="K54" s="30"/>
      <c r="L54" s="30"/>
      <c r="M54" s="30"/>
      <c r="N54" s="23"/>
    </row>
    <row r="55" spans="2:14" ht="12">
      <c r="B55" s="22">
        <v>2547</v>
      </c>
      <c r="C55" s="82">
        <v>806.0330000000001</v>
      </c>
      <c r="D55" s="72"/>
      <c r="E55" s="83">
        <f t="shared" si="4"/>
        <v>1105.4354352592593</v>
      </c>
      <c r="F55" s="84">
        <f t="shared" si="5"/>
        <v>777.9473294734195</v>
      </c>
      <c r="G55" s="85">
        <f t="shared" si="6"/>
        <v>327.4881057858398</v>
      </c>
      <c r="H55" s="86">
        <f t="shared" si="7"/>
        <v>1432.9235410450992</v>
      </c>
      <c r="I55" s="2">
        <v>51</v>
      </c>
      <c r="J55" s="31"/>
      <c r="K55" s="28"/>
      <c r="L55" s="31"/>
      <c r="M55" s="32"/>
      <c r="N55" s="23"/>
    </row>
    <row r="56" spans="2:13" ht="12">
      <c r="B56" s="22">
        <v>2548</v>
      </c>
      <c r="C56" s="77">
        <v>1199.4229440000004</v>
      </c>
      <c r="D56" s="72"/>
      <c r="E56" s="83">
        <f t="shared" si="4"/>
        <v>1105.4354352592593</v>
      </c>
      <c r="F56" s="84">
        <f t="shared" si="5"/>
        <v>777.9473294734195</v>
      </c>
      <c r="G56" s="85">
        <f t="shared" si="6"/>
        <v>327.4881057858398</v>
      </c>
      <c r="H56" s="86">
        <f t="shared" si="7"/>
        <v>1432.9235410450992</v>
      </c>
      <c r="I56" s="2">
        <v>52</v>
      </c>
      <c r="J56" s="33"/>
      <c r="K56" s="34"/>
      <c r="L56" s="33"/>
      <c r="M56" s="35"/>
    </row>
    <row r="57" spans="2:13" ht="12">
      <c r="B57" s="22">
        <v>2549</v>
      </c>
      <c r="C57" s="82">
        <v>1865.3025599999999</v>
      </c>
      <c r="D57" s="72"/>
      <c r="E57" s="83">
        <f t="shared" si="4"/>
        <v>1105.4354352592593</v>
      </c>
      <c r="F57" s="84">
        <f t="shared" si="5"/>
        <v>777.9473294734195</v>
      </c>
      <c r="G57" s="85">
        <f t="shared" si="6"/>
        <v>327.4881057858398</v>
      </c>
      <c r="H57" s="86">
        <f t="shared" si="7"/>
        <v>1432.9235410450992</v>
      </c>
      <c r="I57" s="2">
        <v>53</v>
      </c>
      <c r="J57" s="33"/>
      <c r="K57" s="34"/>
      <c r="L57" s="33"/>
      <c r="M57" s="35"/>
    </row>
    <row r="58" spans="2:13" ht="12">
      <c r="B58" s="22">
        <v>2550</v>
      </c>
      <c r="C58" s="82">
        <v>1428.2</v>
      </c>
      <c r="D58" s="72"/>
      <c r="E58" s="83">
        <f t="shared" si="4"/>
        <v>1105.4354352592593</v>
      </c>
      <c r="F58" s="84">
        <f t="shared" si="5"/>
        <v>777.9473294734195</v>
      </c>
      <c r="G58" s="85">
        <f t="shared" si="6"/>
        <v>327.4881057858398</v>
      </c>
      <c r="H58" s="86">
        <f t="shared" si="7"/>
        <v>1432.9235410450992</v>
      </c>
      <c r="I58" s="2">
        <v>54</v>
      </c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AVERAGE(C5:C58)</f>
        <v>1105.4354352592593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STDEV(C5:C58)</f>
        <v>327.4881057858398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0.29625258548820954</v>
      </c>
      <c r="D107" s="48"/>
      <c r="E107" s="59">
        <f>C107*100</f>
        <v>29.625258548820955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41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777.9473294734195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6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1432.9235410450992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7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54</v>
      </c>
    </row>
    <row r="113" ht="12">
      <c r="C113" s="2">
        <f>COUNTIF(C5:C58,"&gt;1433")</f>
        <v>6</v>
      </c>
    </row>
    <row r="114" ht="12">
      <c r="C114" s="2">
        <f>COUNTIF(C5:C58,"&lt;778")</f>
        <v>7</v>
      </c>
    </row>
  </sheetData>
  <sheetProtection/>
  <mergeCells count="1">
    <mergeCell ref="B2:B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2017-12-12T04:29:39Z</dcterms:modified>
  <cp:category/>
  <cp:version/>
  <cp:contentType/>
  <cp:contentStatus/>
</cp:coreProperties>
</file>