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6" sheetId="1" r:id="rId1"/>
    <sheet name="N.86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<sst xmlns="http://schemas.openxmlformats.org/spreadsheetml/2006/main" count="79" uniqueCount="31">
  <si>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</si>
  <si>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</si>
  <si>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</si>
  <si>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</si>
  <si>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</si>
  <si>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</si>
  <si>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</si>
  <si>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</si>
  <si>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</si>
  <si>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</si>
  <si>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</si>
  <si>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</si>
  <si>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</si>
  <si>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</si>
  <si>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</si>
  <si>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</si>
  <si>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</si>
  <si>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</si>
  <si>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</si>
  <si>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</si>
  <si>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</si>
  <si>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</si>
  <si>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</si>
  <si>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</si>
  <si>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</si>
  <si>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N.86  แม่น้ำน่าน  บ้านหนองแดง  อ.เชียงกลาง  จ.น่าน</t>
  </si>
  <si>
    <t>พื้นที่รับน้ำ  1,375  ตร.กม.</t>
  </si>
  <si>
    <t>ตลิ่งฝั่งซ้าย   ม.(ร.ท.ก.) ตลิ่งฝั่งขวา    ม.(ร.ท.ก.)ท้องน้ำ   ม.(ร.ท.ก.) ศูนย์เสาระดับน้ำ 249.725 ม.(ร.ท.ก.)</t>
  </si>
  <si>
    <t>-</t>
  </si>
  <si>
    <t>2. ไม่สำรวจปริมาณน้ำ</t>
  </si>
  <si>
    <t xml:space="preserve"> ไม่สำรวจปริมาณน้ำ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</si>
</sst>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'N.86'!$X$5:$X$18</c:f>
              <c:numCache/>
            </c:numRef>
          </c:cat>
          <c:val>
            <c:numRef>
              <c:f>'N.86'!$Y$5:$Y$18</c:f>
              <c:numCache/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910648"/>
        <c:crossesAt val="0"/>
        <c:auto val="1"/>
        <c:lblOffset val="100"/>
        <c:tickLblSkip val="1"/>
        <c:noMultiLvlLbl val="0"/>
      </c:catAx>
      <c:valAx>
        <c:axId val="2991064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149567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492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'N.86'!$X$5:$X$17</c:f>
              <c:numCache/>
            </c:numRef>
          </c:cat>
          <c:val>
            <c:numRef>
              <c:f>'N.86'!$Z$5:$Z$17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843394"/>
        <c:crossesAt val="0"/>
        <c:auto val="1"/>
        <c:lblOffset val="100"/>
        <c:tickLblSkip val="1"/>
        <c:noMultiLvlLbl val="0"/>
      </c:catAx>
      <c:valAx>
        <c:axId val="684339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603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U12" sqref="U12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</row>
    <row r="4" spans="1:17" ht="22.5" customHeight="1">
      <c r="A4" s="12" t="s">
        <v>27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249.725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2562</v>
      </c>
      <c r="B9" s="51">
        <v>253.025</v>
      </c>
      <c r="C9" s="98" t="s">
        <v>28</v>
      </c>
      <c r="D9" s="52">
        <v>242021</v>
      </c>
      <c r="E9" s="53">
        <v>252.415</v>
      </c>
      <c r="F9" s="102" t="s">
        <v>28</v>
      </c>
      <c r="G9" s="52">
        <v>242021</v>
      </c>
      <c r="H9" s="53">
        <v>249.935</v>
      </c>
      <c r="I9" s="54" t="s">
        <v>28</v>
      </c>
      <c r="J9" s="52">
        <v>242209</v>
      </c>
      <c r="K9" s="53">
        <v>249.935</v>
      </c>
      <c r="L9" s="54" t="s">
        <v>28</v>
      </c>
      <c r="M9" s="52">
        <v>241844</v>
      </c>
      <c r="N9" s="103" t="s">
        <v>28</v>
      </c>
      <c r="O9" s="61" t="s">
        <v>28</v>
      </c>
      <c r="Q9" s="6">
        <f>B9-$Q$4</f>
        <v>3.3000000000000114</v>
      </c>
      <c r="R9" s="6">
        <f>H9-$Q$4</f>
        <v>0.21000000000000796</v>
      </c>
      <c r="AN9" s="42">
        <v>39806</v>
      </c>
      <c r="AO9" s="43">
        <v>3048.23</v>
      </c>
    </row>
    <row r="10" spans="1:41" ht="18" customHeight="1">
      <c r="A10" s="55">
        <v>2563</v>
      </c>
      <c r="B10" s="56">
        <v>253.875</v>
      </c>
      <c r="C10" s="99" t="s">
        <v>28</v>
      </c>
      <c r="D10" s="58">
        <v>242372</v>
      </c>
      <c r="E10" s="59">
        <v>253.299</v>
      </c>
      <c r="F10" s="99" t="s">
        <v>28</v>
      </c>
      <c r="G10" s="58">
        <v>242372</v>
      </c>
      <c r="H10" s="59">
        <v>250.005</v>
      </c>
      <c r="I10" s="57" t="s">
        <v>28</v>
      </c>
      <c r="J10" s="58">
        <v>242557</v>
      </c>
      <c r="K10" s="59">
        <v>250.005</v>
      </c>
      <c r="L10" s="57" t="s">
        <v>28</v>
      </c>
      <c r="M10" s="58">
        <v>242557</v>
      </c>
      <c r="N10" s="104" t="s">
        <v>28</v>
      </c>
      <c r="O10" s="61" t="s">
        <v>28</v>
      </c>
      <c r="Q10" s="6">
        <f>B10-$Q$4</f>
        <v>4.150000000000006</v>
      </c>
      <c r="R10" s="6">
        <f>H10-$Q$4</f>
        <v>0.28000000000000114</v>
      </c>
      <c r="AN10" s="42">
        <v>40172</v>
      </c>
      <c r="AO10" s="43">
        <v>1721.32</v>
      </c>
    </row>
    <row r="11" spans="1:41" ht="18" customHeight="1">
      <c r="A11" s="55">
        <v>2564</v>
      </c>
      <c r="B11" s="113">
        <v>254.125</v>
      </c>
      <c r="C11" s="114" t="s">
        <v>28</v>
      </c>
      <c r="D11" s="58">
        <v>242688</v>
      </c>
      <c r="E11" s="59">
        <v>253.377</v>
      </c>
      <c r="F11" s="99" t="s">
        <v>28</v>
      </c>
      <c r="G11" s="58">
        <v>242688</v>
      </c>
      <c r="H11" s="59">
        <v>250.015</v>
      </c>
      <c r="I11" s="57" t="s">
        <v>28</v>
      </c>
      <c r="J11" s="58">
        <v>242616</v>
      </c>
      <c r="K11" s="59">
        <v>250.018</v>
      </c>
      <c r="L11" s="57" t="s">
        <v>28</v>
      </c>
      <c r="M11" s="58">
        <v>242616</v>
      </c>
      <c r="N11" s="104" t="s">
        <v>28</v>
      </c>
      <c r="O11" s="61" t="s">
        <v>28</v>
      </c>
      <c r="Q11" s="6">
        <f>B11-$Q$4</f>
        <v>4.400000000000006</v>
      </c>
      <c r="R11" s="6">
        <f>H11-$Q$4</f>
        <v>0.28999999999999204</v>
      </c>
      <c r="AN11" s="42">
        <v>40538</v>
      </c>
      <c r="AO11" s="62">
        <v>2273.69</v>
      </c>
    </row>
    <row r="12" spans="1:40" ht="18" customHeight="1">
      <c r="A12" s="55">
        <v>2565</v>
      </c>
      <c r="B12" s="60">
        <v>255.525</v>
      </c>
      <c r="C12" s="99" t="s">
        <v>28</v>
      </c>
      <c r="D12" s="58">
        <v>243112</v>
      </c>
      <c r="E12" s="59">
        <v>254.725</v>
      </c>
      <c r="F12" s="99" t="s">
        <v>28</v>
      </c>
      <c r="G12" s="58">
        <v>243112</v>
      </c>
      <c r="H12" s="60">
        <v>249.885</v>
      </c>
      <c r="I12" s="57" t="s">
        <v>28</v>
      </c>
      <c r="J12" s="58">
        <v>243343</v>
      </c>
      <c r="K12" s="59">
        <v>249.895</v>
      </c>
      <c r="L12" s="57" t="s">
        <v>28</v>
      </c>
      <c r="M12" s="58">
        <v>243343</v>
      </c>
      <c r="N12" s="104" t="s">
        <v>28</v>
      </c>
      <c r="O12" s="61" t="s">
        <v>28</v>
      </c>
      <c r="P12" s="63"/>
      <c r="Q12" s="6">
        <f>B12-$Q$4</f>
        <v>5.800000000000011</v>
      </c>
      <c r="R12" s="6">
        <f>H12-$Q$4</f>
        <v>0.1599999999999966</v>
      </c>
      <c r="T12" s="6"/>
      <c r="AN12" s="42">
        <v>40904</v>
      </c>
    </row>
    <row r="13" spans="1:40" ht="18" customHeight="1">
      <c r="A13" s="55"/>
      <c r="B13" s="60"/>
      <c r="C13" s="99"/>
      <c r="D13" s="58"/>
      <c r="E13" s="59"/>
      <c r="F13" s="99"/>
      <c r="G13" s="58"/>
      <c r="H13" s="60"/>
      <c r="I13" s="57"/>
      <c r="J13" s="58"/>
      <c r="K13" s="59"/>
      <c r="L13" s="57"/>
      <c r="M13" s="58"/>
      <c r="N13" s="104"/>
      <c r="O13" s="61"/>
      <c r="Q13" s="6"/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255.525</v>
      </c>
      <c r="C26" s="99">
        <f>MAX(C9:C25)</f>
        <v>0</v>
      </c>
      <c r="D26" s="58">
        <v>239048</v>
      </c>
      <c r="E26" s="59">
        <f>MAX(E9:E25)</f>
        <v>254.725</v>
      </c>
      <c r="F26" s="99">
        <f>MAX(F9:F25)</f>
        <v>0</v>
      </c>
      <c r="G26" s="58">
        <v>239048</v>
      </c>
      <c r="H26" s="60">
        <f>MAX(H9:H25)</f>
        <v>250.015</v>
      </c>
      <c r="I26" s="57">
        <f>MAX(I9:I25)</f>
        <v>0</v>
      </c>
      <c r="J26" s="58">
        <v>239344</v>
      </c>
      <c r="K26" s="59">
        <f>MAX(K9:K25)</f>
        <v>250.018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254.1375</v>
      </c>
      <c r="C27" s="99" t="e">
        <f>AVERAGE(C9:C25)</f>
        <v>#DIV/0!</v>
      </c>
      <c r="D27" s="110"/>
      <c r="E27" s="59">
        <f>AVERAGE(E9:E25)</f>
        <v>253.454</v>
      </c>
      <c r="F27" s="99" t="e">
        <f>AVERAGE(F9:F25)</f>
        <v>#DIV/0!</v>
      </c>
      <c r="G27" s="58"/>
      <c r="H27" s="60">
        <f>AVERAGE(H9:H25)</f>
        <v>249.95999999999998</v>
      </c>
      <c r="I27" s="57" t="e">
        <f>AVERAGE(I9:I25)</f>
        <v>#DIV/0!</v>
      </c>
      <c r="J27" s="110"/>
      <c r="K27" s="59">
        <f>AVERAGE(K9:K25)</f>
        <v>249.96325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253.025</v>
      </c>
      <c r="C28" s="121">
        <f>MIN(C9:C25)</f>
        <v>0</v>
      </c>
      <c r="D28" s="58">
        <v>240212</v>
      </c>
      <c r="E28" s="119">
        <f>MIN(E9:E25)</f>
        <v>252.415</v>
      </c>
      <c r="F28" s="111">
        <f>MIN(F9:F25)</f>
        <v>0</v>
      </c>
      <c r="G28" s="58">
        <v>241304</v>
      </c>
      <c r="H28" s="43">
        <f>MIN(H9:H25)</f>
        <v>249.885</v>
      </c>
      <c r="I28" s="120">
        <f>MIN(I9:I25)</f>
        <v>0</v>
      </c>
      <c r="J28" s="58">
        <v>238226</v>
      </c>
      <c r="K28" s="119">
        <f>MIN(K9:K25)</f>
        <v>249.895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7" t="s">
        <v>29</v>
      </c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E10" sqref="AE10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249.73</v>
      </c>
      <c r="AC2" s="5" t="s">
        <v>19</v>
      </c>
    </row>
    <row r="3" spans="24:28" ht="18.75">
      <c r="X3" s="128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29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2562</v>
      </c>
      <c r="Y5" s="122">
        <v>3.3</v>
      </c>
      <c r="Z5" s="123"/>
      <c r="AA5" s="92"/>
      <c r="AB5" s="93"/>
      <c r="AC5" s="78"/>
    </row>
    <row r="6" spans="24:29" ht="18.75">
      <c r="X6" s="91">
        <v>2563</v>
      </c>
      <c r="Y6" s="122">
        <v>4.15</v>
      </c>
      <c r="Z6" s="123"/>
      <c r="AA6" s="80"/>
      <c r="AB6" s="94"/>
      <c r="AC6" s="78"/>
    </row>
    <row r="7" spans="24:29" ht="18.75">
      <c r="X7" s="91">
        <v>2564</v>
      </c>
      <c r="Y7" s="122">
        <v>4.4</v>
      </c>
      <c r="Z7" s="123"/>
      <c r="AA7" s="80"/>
      <c r="AB7" s="81"/>
      <c r="AC7" s="78"/>
    </row>
    <row r="8" spans="24:29" ht="18.75">
      <c r="X8" s="91">
        <v>2565</v>
      </c>
      <c r="Y8" s="122">
        <v>5.8</v>
      </c>
      <c r="Z8" s="123"/>
      <c r="AA8" s="80"/>
      <c r="AB8" s="81"/>
      <c r="AC8" s="78"/>
    </row>
    <row r="9" spans="24:29" ht="18.75">
      <c r="X9" s="95"/>
      <c r="Y9" s="124"/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30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2023-05-15T06:46:23Z</dcterms:modified>
  <cp:category/>
  <cp:version/>
  <cp:contentType/>
  <cp:contentStatus/>
</cp:coreProperties>
</file>