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<sst xmlns="http://schemas.openxmlformats.org/spreadsheetml/2006/main" count="49" uniqueCount="24">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</sst>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ห้วยน้ำยาว สถานี N.65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11,248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N.65'!$A$5:$A$26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'ตะกอน- N.65'!$N$5:$N$26</c:f>
              <c:numCache>
                <c:ptCount val="22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31331</c:v>
                </c:pt>
                <c:pt idx="21">
                  <c:v>37203</c:v>
                </c:pt>
              </c:numCache>
            </c:numRef>
          </c:val>
        </c:ser>
        <c:gapWidth val="50"/>
        <c:axId val="2469533"/>
        <c:axId val="222257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55,103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N.65'!$P$5:$P$25</c:f>
              <c:numCache>
                <c:ptCount val="21"/>
                <c:pt idx="0">
                  <c:v>55103.724736842116</c:v>
                </c:pt>
                <c:pt idx="1">
                  <c:v>55103.724736842116</c:v>
                </c:pt>
                <c:pt idx="2">
                  <c:v>55103.724736842116</c:v>
                </c:pt>
                <c:pt idx="3">
                  <c:v>55103.724736842116</c:v>
                </c:pt>
                <c:pt idx="4">
                  <c:v>55103.724736842116</c:v>
                </c:pt>
                <c:pt idx="5">
                  <c:v>55103.724736842116</c:v>
                </c:pt>
                <c:pt idx="6">
                  <c:v>55103.724736842116</c:v>
                </c:pt>
                <c:pt idx="7">
                  <c:v>55103.724736842116</c:v>
                </c:pt>
                <c:pt idx="8">
                  <c:v>55103.724736842116</c:v>
                </c:pt>
                <c:pt idx="9">
                  <c:v>55103.724736842116</c:v>
                </c:pt>
                <c:pt idx="10">
                  <c:v>55103.724736842116</c:v>
                </c:pt>
                <c:pt idx="11">
                  <c:v>55103.724736842116</c:v>
                </c:pt>
                <c:pt idx="12">
                  <c:v>55103.724736842116</c:v>
                </c:pt>
                <c:pt idx="13">
                  <c:v>55103.724736842116</c:v>
                </c:pt>
                <c:pt idx="14">
                  <c:v>55103.724736842116</c:v>
                </c:pt>
                <c:pt idx="15">
                  <c:v>55103.724736842116</c:v>
                </c:pt>
                <c:pt idx="16">
                  <c:v>55103.724736842116</c:v>
                </c:pt>
                <c:pt idx="17">
                  <c:v>55103.724736842116</c:v>
                </c:pt>
                <c:pt idx="18">
                  <c:v>55103.724736842116</c:v>
                </c:pt>
                <c:pt idx="19">
                  <c:v>55103.724736842116</c:v>
                </c:pt>
                <c:pt idx="20">
                  <c:v>55103.724736842116</c:v>
                </c:pt>
              </c:numCache>
            </c:numRef>
          </c:val>
          <c:smooth val="0"/>
        </c:ser>
        <c:axId val="2469533"/>
        <c:axId val="22225798"/>
      </c:line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469533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P29" sqref="P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2540</v>
      </c>
      <c r="B5" s="18">
        <v>376.71</v>
      </c>
      <c r="C5" s="18">
        <v>630.4</v>
      </c>
      <c r="D5" s="18">
        <v>441.55</v>
      </c>
      <c r="E5" s="18">
        <v>4416.86</v>
      </c>
      <c r="F5" s="18">
        <v>27309.06</v>
      </c>
      <c r="G5" s="18">
        <v>17446.64</v>
      </c>
      <c r="H5" s="18">
        <v>6718.26</v>
      </c>
      <c r="I5" s="18">
        <v>1439.51</v>
      </c>
      <c r="J5" s="18">
        <v>594.62</v>
      </c>
      <c r="K5" s="18">
        <v>338.46</v>
      </c>
      <c r="L5" s="18">
        <v>190.3</v>
      </c>
      <c r="M5" s="18">
        <v>84.2</v>
      </c>
      <c r="N5" s="13">
        <v>59986.57</v>
      </c>
      <c r="P5" s="24">
        <f>N39</f>
        <v>55103.724736842116</v>
      </c>
    </row>
    <row r="6" spans="1:16" ht="21.75">
      <c r="A6" s="10">
        <v>2541</v>
      </c>
      <c r="B6" s="19">
        <v>372</v>
      </c>
      <c r="C6" s="19">
        <v>668</v>
      </c>
      <c r="D6" s="19">
        <v>2338</v>
      </c>
      <c r="E6" s="19">
        <v>7975</v>
      </c>
      <c r="F6" s="19">
        <v>3626</v>
      </c>
      <c r="G6" s="19">
        <v>25771</v>
      </c>
      <c r="H6" s="19">
        <v>931</v>
      </c>
      <c r="I6" s="19">
        <v>453</v>
      </c>
      <c r="J6" s="19">
        <v>249</v>
      </c>
      <c r="K6" s="19">
        <v>137</v>
      </c>
      <c r="L6" s="19">
        <v>74</v>
      </c>
      <c r="M6" s="19">
        <v>42</v>
      </c>
      <c r="N6" s="14">
        <v>42636</v>
      </c>
      <c r="P6" s="24">
        <f>P5</f>
        <v>55103.724736842116</v>
      </c>
    </row>
    <row r="7" spans="1:16" ht="21.75">
      <c r="A7" s="10">
        <v>2542</v>
      </c>
      <c r="B7" s="19">
        <v>113</v>
      </c>
      <c r="C7" s="19">
        <v>566</v>
      </c>
      <c r="D7" s="19">
        <v>3008</v>
      </c>
      <c r="E7" s="19">
        <v>2755</v>
      </c>
      <c r="F7" s="19">
        <v>11296</v>
      </c>
      <c r="G7" s="19">
        <v>26279</v>
      </c>
      <c r="H7" s="19">
        <v>4471</v>
      </c>
      <c r="I7" s="19">
        <v>1253</v>
      </c>
      <c r="J7" s="19">
        <v>592</v>
      </c>
      <c r="K7" s="19">
        <v>495</v>
      </c>
      <c r="L7" s="19">
        <v>316</v>
      </c>
      <c r="M7" s="19">
        <v>269</v>
      </c>
      <c r="N7" s="14">
        <v>51413</v>
      </c>
      <c r="P7" s="24">
        <f aca="true" t="shared" si="0" ref="P7:P25">P6</f>
        <v>55103.724736842116</v>
      </c>
    </row>
    <row r="8" spans="1:16" ht="21.75">
      <c r="A8" s="10">
        <v>2543</v>
      </c>
      <c r="B8" s="19">
        <v>154.8</v>
      </c>
      <c r="C8" s="19">
        <v>3139.4</v>
      </c>
      <c r="D8" s="19">
        <v>2500.3</v>
      </c>
      <c r="E8" s="19">
        <v>13510.5</v>
      </c>
      <c r="F8" s="19">
        <v>6441.9</v>
      </c>
      <c r="G8" s="19">
        <v>20020.7</v>
      </c>
      <c r="H8" s="19">
        <v>2378.5</v>
      </c>
      <c r="I8" s="19">
        <v>813.6</v>
      </c>
      <c r="J8" s="19">
        <v>391.4</v>
      </c>
      <c r="K8" s="19">
        <v>227.8</v>
      </c>
      <c r="L8" s="19">
        <v>119.4</v>
      </c>
      <c r="M8" s="19">
        <v>198.3</v>
      </c>
      <c r="N8" s="14">
        <v>49896.6</v>
      </c>
      <c r="P8" s="24">
        <f t="shared" si="0"/>
        <v>55103.724736842116</v>
      </c>
    </row>
    <row r="9" spans="1:16" ht="21.75">
      <c r="A9" s="10">
        <v>2544</v>
      </c>
      <c r="B9" s="19">
        <v>97.8</v>
      </c>
      <c r="C9" s="19">
        <v>1244</v>
      </c>
      <c r="D9" s="19">
        <v>1887.3</v>
      </c>
      <c r="E9" s="19">
        <v>12475.3</v>
      </c>
      <c r="F9" s="19">
        <v>16418.5</v>
      </c>
      <c r="G9" s="19">
        <v>10099.3</v>
      </c>
      <c r="H9" s="19">
        <v>3471.7</v>
      </c>
      <c r="I9" s="19">
        <v>1859.4</v>
      </c>
      <c r="J9" s="19">
        <v>913.5</v>
      </c>
      <c r="K9" s="19">
        <v>571.5</v>
      </c>
      <c r="L9" s="19">
        <v>361.7</v>
      </c>
      <c r="M9" s="19">
        <v>214.1</v>
      </c>
      <c r="N9" s="14">
        <v>49614.1</v>
      </c>
      <c r="P9" s="24">
        <f t="shared" si="0"/>
        <v>55103.724736842116</v>
      </c>
    </row>
    <row r="10" spans="1:16" ht="21.75">
      <c r="A10" s="10">
        <v>2545</v>
      </c>
      <c r="B10" s="19">
        <v>173.7</v>
      </c>
      <c r="C10" s="19">
        <v>3608.9</v>
      </c>
      <c r="D10" s="19">
        <v>14241.7</v>
      </c>
      <c r="E10" s="19">
        <v>13002.2</v>
      </c>
      <c r="F10" s="19">
        <v>26361.4</v>
      </c>
      <c r="G10" s="19">
        <v>21597.4</v>
      </c>
      <c r="H10" s="19">
        <v>3549.2</v>
      </c>
      <c r="I10" s="19">
        <v>1589.7</v>
      </c>
      <c r="J10" s="19">
        <v>835.8</v>
      </c>
      <c r="K10" s="19">
        <v>507.1</v>
      </c>
      <c r="L10" s="19">
        <v>225.8</v>
      </c>
      <c r="M10" s="19">
        <v>230.6</v>
      </c>
      <c r="N10" s="14">
        <v>85923.5</v>
      </c>
      <c r="P10" s="24">
        <f t="shared" si="0"/>
        <v>55103.724736842116</v>
      </c>
    </row>
    <row r="11" spans="1:16" ht="21.75">
      <c r="A11" s="10">
        <v>2546</v>
      </c>
      <c r="B11" s="19">
        <v>68</v>
      </c>
      <c r="C11" s="19">
        <v>69.8</v>
      </c>
      <c r="D11" s="19">
        <v>79.4</v>
      </c>
      <c r="E11" s="19">
        <v>7619.4</v>
      </c>
      <c r="F11" s="19">
        <v>911.5</v>
      </c>
      <c r="G11" s="19">
        <v>12017.1</v>
      </c>
      <c r="H11" s="19">
        <v>106.7</v>
      </c>
      <c r="I11" s="19">
        <v>81.8</v>
      </c>
      <c r="J11" s="19">
        <v>74.8</v>
      </c>
      <c r="K11" s="19">
        <v>71.5</v>
      </c>
      <c r="L11" s="19">
        <v>61.2</v>
      </c>
      <c r="M11" s="19">
        <v>43.9</v>
      </c>
      <c r="N11" s="14">
        <v>21205.1</v>
      </c>
      <c r="P11" s="24">
        <f t="shared" si="0"/>
        <v>55103.724736842116</v>
      </c>
    </row>
    <row r="12" spans="1:16" ht="21.75">
      <c r="A12" s="10">
        <v>2547</v>
      </c>
      <c r="B12" s="19">
        <v>155.64</v>
      </c>
      <c r="C12" s="19">
        <v>499.35</v>
      </c>
      <c r="D12" s="19">
        <v>2523.41</v>
      </c>
      <c r="E12" s="19">
        <v>11685.65</v>
      </c>
      <c r="F12" s="19">
        <v>22856.48</v>
      </c>
      <c r="G12" s="19">
        <v>42412.84</v>
      </c>
      <c r="H12" s="19">
        <v>3225.35</v>
      </c>
      <c r="I12" s="19">
        <v>1007.9</v>
      </c>
      <c r="J12" s="19">
        <v>522.11</v>
      </c>
      <c r="K12" s="19">
        <v>311.57</v>
      </c>
      <c r="L12" s="19">
        <v>162.77</v>
      </c>
      <c r="M12" s="19">
        <v>129.61</v>
      </c>
      <c r="N12" s="14">
        <v>85492.69</v>
      </c>
      <c r="P12" s="24">
        <f t="shared" si="0"/>
        <v>55103.724736842116</v>
      </c>
    </row>
    <row r="13" spans="1:16" ht="21.75">
      <c r="A13" s="10">
        <v>2548</v>
      </c>
      <c r="B13" s="19">
        <v>114.02</v>
      </c>
      <c r="C13" s="19">
        <v>130.62</v>
      </c>
      <c r="D13" s="19">
        <v>1318.88</v>
      </c>
      <c r="E13" s="19">
        <v>2784.35</v>
      </c>
      <c r="F13" s="19">
        <v>21961.9</v>
      </c>
      <c r="G13" s="19">
        <v>15767.76</v>
      </c>
      <c r="H13" s="19">
        <v>7659.32</v>
      </c>
      <c r="I13" s="19">
        <v>1805.55</v>
      </c>
      <c r="J13" s="19">
        <v>853.22</v>
      </c>
      <c r="K13" s="19">
        <v>455.03</v>
      </c>
      <c r="L13" s="19">
        <v>262.27</v>
      </c>
      <c r="M13" s="19">
        <v>212.92</v>
      </c>
      <c r="N13" s="14">
        <v>53325.85</v>
      </c>
      <c r="P13" s="24">
        <f t="shared" si="0"/>
        <v>55103.724736842116</v>
      </c>
    </row>
    <row r="14" spans="1:16" ht="21.75">
      <c r="A14" s="10">
        <v>2549</v>
      </c>
      <c r="B14" s="19" t="s">
        <v>21</v>
      </c>
      <c r="C14" s="19" t="s">
        <v>21</v>
      </c>
      <c r="D14" s="19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  <c r="M14" s="19" t="s">
        <v>21</v>
      </c>
      <c r="N14" s="14" t="s">
        <v>21</v>
      </c>
      <c r="P14" s="24">
        <f t="shared" si="0"/>
        <v>55103.724736842116</v>
      </c>
    </row>
    <row r="15" spans="1:16" ht="21.75">
      <c r="A15" s="10">
        <v>2550</v>
      </c>
      <c r="B15" s="19">
        <v>106</v>
      </c>
      <c r="C15" s="19">
        <v>416.26</v>
      </c>
      <c r="D15" s="19">
        <v>909.92</v>
      </c>
      <c r="E15" s="19">
        <v>3660.22</v>
      </c>
      <c r="F15" s="19">
        <v>15643.72</v>
      </c>
      <c r="G15" s="19">
        <v>11158.7</v>
      </c>
      <c r="H15" s="19">
        <v>14299.82</v>
      </c>
      <c r="I15" s="19">
        <v>1421.08</v>
      </c>
      <c r="J15" s="19">
        <v>387.43</v>
      </c>
      <c r="K15" s="19">
        <v>43.63</v>
      </c>
      <c r="L15" s="19">
        <v>556.46</v>
      </c>
      <c r="M15" s="19">
        <v>13.22</v>
      </c>
      <c r="N15" s="14">
        <v>48616.46</v>
      </c>
      <c r="P15" s="24">
        <f t="shared" si="0"/>
        <v>55103.724736842116</v>
      </c>
    </row>
    <row r="16" spans="1:16" ht="21.75">
      <c r="A16" s="10">
        <v>2551</v>
      </c>
      <c r="B16" s="20">
        <v>14517.51</v>
      </c>
      <c r="C16" s="20">
        <v>4796.64</v>
      </c>
      <c r="D16" s="20">
        <v>55589.48</v>
      </c>
      <c r="E16" s="20">
        <v>122751.54</v>
      </c>
      <c r="F16" s="20">
        <v>79783.3</v>
      </c>
      <c r="G16" s="20">
        <v>26838.86</v>
      </c>
      <c r="H16" s="20">
        <v>6924.76</v>
      </c>
      <c r="I16" s="20">
        <v>1462.92</v>
      </c>
      <c r="J16" s="20">
        <v>754.2</v>
      </c>
      <c r="K16" s="20">
        <v>387.69</v>
      </c>
      <c r="L16" s="20">
        <v>199.86</v>
      </c>
      <c r="M16" s="20">
        <v>224.72</v>
      </c>
      <c r="N16" s="15">
        <v>314231.48</v>
      </c>
      <c r="P16" s="24">
        <f t="shared" si="0"/>
        <v>55103.724736842116</v>
      </c>
    </row>
    <row r="17" spans="1:16" ht="21.75">
      <c r="A17" s="10">
        <v>2552</v>
      </c>
      <c r="B17" s="19">
        <v>324.54</v>
      </c>
      <c r="C17" s="19">
        <v>368.67</v>
      </c>
      <c r="D17" s="19">
        <v>3013.93</v>
      </c>
      <c r="E17" s="19">
        <v>7763.59</v>
      </c>
      <c r="F17" s="19">
        <v>9262.9</v>
      </c>
      <c r="G17" s="19">
        <v>3362.54</v>
      </c>
      <c r="H17" s="19">
        <v>1641.93</v>
      </c>
      <c r="I17" s="19">
        <v>482.45</v>
      </c>
      <c r="J17" s="19">
        <v>205.12</v>
      </c>
      <c r="K17" s="19">
        <v>164.58</v>
      </c>
      <c r="L17" s="19">
        <v>68.05</v>
      </c>
      <c r="M17" s="19">
        <v>47.64</v>
      </c>
      <c r="N17" s="14">
        <v>26705.95</v>
      </c>
      <c r="P17" s="24">
        <f t="shared" si="0"/>
        <v>55103.724736842116</v>
      </c>
    </row>
    <row r="18" spans="1:16" ht="21.75">
      <c r="A18" s="10">
        <v>2553</v>
      </c>
      <c r="B18" s="19">
        <v>104.14</v>
      </c>
      <c r="C18" s="19">
        <v>133.22</v>
      </c>
      <c r="D18" s="19">
        <v>120.87</v>
      </c>
      <c r="E18" s="19">
        <v>2117.6</v>
      </c>
      <c r="F18" s="19">
        <v>4101.55</v>
      </c>
      <c r="G18" s="19">
        <v>3126.09</v>
      </c>
      <c r="H18" s="19">
        <v>1420.69</v>
      </c>
      <c r="I18" s="19">
        <v>771.56</v>
      </c>
      <c r="J18" s="19">
        <v>506.83</v>
      </c>
      <c r="K18" s="19">
        <v>341.64</v>
      </c>
      <c r="L18" s="19">
        <v>133.38</v>
      </c>
      <c r="M18" s="19">
        <v>157.18</v>
      </c>
      <c r="N18" s="14">
        <v>13034.75</v>
      </c>
      <c r="P18" s="24">
        <f t="shared" si="0"/>
        <v>55103.724736842116</v>
      </c>
    </row>
    <row r="19" spans="1:16" ht="21.75">
      <c r="A19" s="10">
        <v>2554</v>
      </c>
      <c r="B19" s="19" t="s">
        <v>21</v>
      </c>
      <c r="C19" s="19" t="s">
        <v>21</v>
      </c>
      <c r="D19" s="19" t="s">
        <v>21</v>
      </c>
      <c r="E19" s="19" t="s">
        <v>21</v>
      </c>
      <c r="F19" s="19" t="s">
        <v>21</v>
      </c>
      <c r="G19" s="19" t="s">
        <v>21</v>
      </c>
      <c r="H19" s="19" t="s">
        <v>21</v>
      </c>
      <c r="I19" s="19" t="s">
        <v>21</v>
      </c>
      <c r="J19" s="19" t="s">
        <v>21</v>
      </c>
      <c r="K19" s="19" t="s">
        <v>21</v>
      </c>
      <c r="L19" s="19" t="s">
        <v>21</v>
      </c>
      <c r="M19" s="19" t="s">
        <v>21</v>
      </c>
      <c r="N19" s="14" t="s">
        <v>21</v>
      </c>
      <c r="P19" s="24">
        <f t="shared" si="0"/>
        <v>55103.724736842116</v>
      </c>
    </row>
    <row r="20" spans="1:16" ht="21.75">
      <c r="A20" s="10">
        <v>2555</v>
      </c>
      <c r="B20" s="19">
        <v>103.3</v>
      </c>
      <c r="C20" s="19">
        <v>285.46</v>
      </c>
      <c r="D20" s="19">
        <v>184.2</v>
      </c>
      <c r="E20" s="19">
        <v>2091.13</v>
      </c>
      <c r="F20" s="19">
        <v>7084.36</v>
      </c>
      <c r="G20" s="19">
        <v>3526.05</v>
      </c>
      <c r="H20" s="19">
        <v>811.8</v>
      </c>
      <c r="I20" s="19">
        <v>456.34</v>
      </c>
      <c r="J20" s="19">
        <v>253.25</v>
      </c>
      <c r="K20" s="19">
        <v>96.67</v>
      </c>
      <c r="L20" s="19">
        <v>61.55</v>
      </c>
      <c r="M20" s="19">
        <v>37.48</v>
      </c>
      <c r="N20" s="14">
        <v>14991.6</v>
      </c>
      <c r="P20" s="24">
        <f t="shared" si="0"/>
        <v>55103.724736842116</v>
      </c>
    </row>
    <row r="21" spans="1:16" ht="21.75">
      <c r="A21" s="10">
        <v>2556</v>
      </c>
      <c r="B21" s="19">
        <v>122.13</v>
      </c>
      <c r="C21" s="19">
        <v>217.95</v>
      </c>
      <c r="D21" s="19">
        <v>227.08</v>
      </c>
      <c r="E21" s="19">
        <v>23762.29</v>
      </c>
      <c r="F21" s="19">
        <v>14003.98</v>
      </c>
      <c r="G21" s="19">
        <v>8305.65</v>
      </c>
      <c r="H21" s="19">
        <v>1804.96</v>
      </c>
      <c r="I21" s="19">
        <v>668.99</v>
      </c>
      <c r="J21" s="19">
        <v>412.16</v>
      </c>
      <c r="K21" s="19">
        <v>157.62</v>
      </c>
      <c r="L21" s="19">
        <v>69.69</v>
      </c>
      <c r="M21" s="19">
        <v>31.83</v>
      </c>
      <c r="N21" s="14">
        <v>49784.32</v>
      </c>
      <c r="P21" s="24">
        <f t="shared" si="0"/>
        <v>55103.724736842116</v>
      </c>
    </row>
    <row r="22" spans="1:16" ht="21.75">
      <c r="A22" s="10">
        <v>2557</v>
      </c>
      <c r="B22" s="19">
        <v>38.65</v>
      </c>
      <c r="C22" s="19">
        <v>110.66</v>
      </c>
      <c r="D22" s="19">
        <v>179.01</v>
      </c>
      <c r="E22" s="19">
        <v>1052.28</v>
      </c>
      <c r="F22" s="19">
        <v>7509.01</v>
      </c>
      <c r="G22" s="19">
        <v>6404.13</v>
      </c>
      <c r="H22" s="19">
        <v>1234</v>
      </c>
      <c r="I22" s="19">
        <v>526.48</v>
      </c>
      <c r="J22" s="19">
        <v>229.72</v>
      </c>
      <c r="K22" s="19">
        <v>199.36</v>
      </c>
      <c r="L22" s="19">
        <v>112.35</v>
      </c>
      <c r="M22" s="19">
        <v>71.34</v>
      </c>
      <c r="N22" s="14">
        <v>17667.02</v>
      </c>
      <c r="P22" s="24">
        <f t="shared" si="0"/>
        <v>55103.724736842116</v>
      </c>
    </row>
    <row r="23" spans="1:16" ht="21.75">
      <c r="A23" s="10">
        <v>2558</v>
      </c>
      <c r="B23" s="19">
        <v>321.96</v>
      </c>
      <c r="C23" s="19">
        <v>117.13</v>
      </c>
      <c r="D23" s="19">
        <v>201.6</v>
      </c>
      <c r="E23" s="19">
        <v>621.46</v>
      </c>
      <c r="F23" s="19">
        <v>3426.7</v>
      </c>
      <c r="G23" s="19">
        <v>1866.5</v>
      </c>
      <c r="H23" s="19">
        <v>1113.71</v>
      </c>
      <c r="I23" s="19">
        <v>324.9</v>
      </c>
      <c r="J23" s="19">
        <v>290.64</v>
      </c>
      <c r="K23" s="19">
        <v>140.08</v>
      </c>
      <c r="L23" s="19">
        <v>82.87</v>
      </c>
      <c r="M23" s="19">
        <v>39.79</v>
      </c>
      <c r="N23" s="14">
        <v>8547.33</v>
      </c>
      <c r="P23" s="24">
        <f t="shared" si="0"/>
        <v>55103.724736842116</v>
      </c>
    </row>
    <row r="24" spans="1:16" ht="21.75">
      <c r="A24" s="10">
        <v>2559</v>
      </c>
      <c r="B24" s="19">
        <v>26.73</v>
      </c>
      <c r="C24" s="19">
        <v>278.47</v>
      </c>
      <c r="D24" s="19">
        <v>339.32</v>
      </c>
      <c r="E24" s="19">
        <v>1447.09</v>
      </c>
      <c r="F24" s="19">
        <v>8481.52</v>
      </c>
      <c r="G24" s="19">
        <v>8645.71</v>
      </c>
      <c r="H24" s="19">
        <v>2040.41</v>
      </c>
      <c r="I24" s="19">
        <v>723.22</v>
      </c>
      <c r="J24" s="19">
        <v>239.07</v>
      </c>
      <c r="K24" s="19">
        <v>204.11</v>
      </c>
      <c r="L24" s="19">
        <v>79.38</v>
      </c>
      <c r="M24" s="19">
        <v>62.47</v>
      </c>
      <c r="N24" s="14">
        <v>22567.49</v>
      </c>
      <c r="P24" s="24">
        <f t="shared" si="0"/>
        <v>55103.724736842116</v>
      </c>
    </row>
    <row r="25" spans="1:16" ht="21.75">
      <c r="A25" s="10">
        <v>2560</v>
      </c>
      <c r="B25" s="19">
        <v>262</v>
      </c>
      <c r="C25" s="19">
        <v>549</v>
      </c>
      <c r="D25" s="19">
        <v>285</v>
      </c>
      <c r="E25" s="19">
        <v>4838</v>
      </c>
      <c r="F25" s="19">
        <v>9521</v>
      </c>
      <c r="G25" s="19">
        <v>11874</v>
      </c>
      <c r="H25" s="19">
        <v>2698</v>
      </c>
      <c r="I25" s="19">
        <v>724</v>
      </c>
      <c r="J25" s="19">
        <v>305</v>
      </c>
      <c r="K25" s="19">
        <v>164</v>
      </c>
      <c r="L25" s="19">
        <v>56</v>
      </c>
      <c r="M25" s="19">
        <v>55</v>
      </c>
      <c r="N25" s="14">
        <f>SUM(B25:M25)</f>
        <v>31331</v>
      </c>
      <c r="P25" s="24">
        <f t="shared" si="0"/>
        <v>55103.724736842116</v>
      </c>
    </row>
    <row r="26" spans="1:16" ht="21.75">
      <c r="A26" s="26">
        <v>2561</v>
      </c>
      <c r="B26" s="27">
        <v>32</v>
      </c>
      <c r="C26" s="27">
        <v>140</v>
      </c>
      <c r="D26" s="27">
        <v>2193</v>
      </c>
      <c r="E26" s="27">
        <v>8075</v>
      </c>
      <c r="F26" s="27">
        <v>14018</v>
      </c>
      <c r="G26" s="27">
        <v>10212</v>
      </c>
      <c r="H26" s="27">
        <v>2106</v>
      </c>
      <c r="I26" s="27">
        <v>427</v>
      </c>
      <c r="J26" s="27">
        <v>200</v>
      </c>
      <c r="K26" s="27">
        <v>139</v>
      </c>
      <c r="L26" s="27">
        <v>40</v>
      </c>
      <c r="M26" s="27">
        <v>20</v>
      </c>
      <c r="N26" s="28">
        <f>SUM(B26:M26)</f>
        <v>37602</v>
      </c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MAX(B5:B25)</f>
        <v>14517.51</v>
      </c>
      <c r="C38" s="22">
        <f aca="true" t="shared" si="1" ref="C38:N38">MAX(C5:C25)</f>
        <v>4796.64</v>
      </c>
      <c r="D38" s="22">
        <f t="shared" si="1"/>
        <v>55589.48</v>
      </c>
      <c r="E38" s="22">
        <f t="shared" si="1"/>
        <v>122751.54</v>
      </c>
      <c r="F38" s="22">
        <f t="shared" si="1"/>
        <v>79783.3</v>
      </c>
      <c r="G38" s="22">
        <f t="shared" si="1"/>
        <v>42412.84</v>
      </c>
      <c r="H38" s="22">
        <f t="shared" si="1"/>
        <v>14299.82</v>
      </c>
      <c r="I38" s="22">
        <f t="shared" si="1"/>
        <v>1859.4</v>
      </c>
      <c r="J38" s="22">
        <f t="shared" si="1"/>
        <v>913.5</v>
      </c>
      <c r="K38" s="22">
        <f t="shared" si="1"/>
        <v>571.5</v>
      </c>
      <c r="L38" s="22">
        <f t="shared" si="1"/>
        <v>556.46</v>
      </c>
      <c r="M38" s="22">
        <f t="shared" si="1"/>
        <v>269</v>
      </c>
      <c r="N38" s="29">
        <f t="shared" si="1"/>
        <v>314231.48</v>
      </c>
    </row>
    <row r="39" spans="1:14" ht="21.75">
      <c r="A39" s="12" t="s">
        <v>14</v>
      </c>
      <c r="B39" s="22">
        <f>AVERAGE(B5:B25)</f>
        <v>923.8226315789474</v>
      </c>
      <c r="C39" s="22">
        <f aca="true" t="shared" si="2" ref="C39:M39">AVERAGE(C5:C25)</f>
        <v>938.4173684210529</v>
      </c>
      <c r="D39" s="22">
        <f t="shared" si="2"/>
        <v>4704.6815789473685</v>
      </c>
      <c r="E39" s="22">
        <f t="shared" si="2"/>
        <v>12964.708421052632</v>
      </c>
      <c r="F39" s="22">
        <f t="shared" si="2"/>
        <v>15578.988421052632</v>
      </c>
      <c r="G39" s="22">
        <f t="shared" si="2"/>
        <v>14553.68263157895</v>
      </c>
      <c r="H39" s="22">
        <f t="shared" si="2"/>
        <v>3500.058421052632</v>
      </c>
      <c r="I39" s="22">
        <f t="shared" si="2"/>
        <v>940.2842105263159</v>
      </c>
      <c r="J39" s="22">
        <f t="shared" si="2"/>
        <v>453.151052631579</v>
      </c>
      <c r="K39" s="22">
        <f t="shared" si="2"/>
        <v>263.91263157894736</v>
      </c>
      <c r="L39" s="22">
        <f t="shared" si="2"/>
        <v>168.0542105263158</v>
      </c>
      <c r="M39" s="22">
        <f t="shared" si="2"/>
        <v>113.96315789473685</v>
      </c>
      <c r="N39" s="17">
        <f>SUM(B39:M39)</f>
        <v>55103.724736842116</v>
      </c>
    </row>
    <row r="40" spans="1:14" ht="21.75">
      <c r="A40" s="12" t="s">
        <v>15</v>
      </c>
      <c r="B40" s="22">
        <f>MIN(B5:B25)</f>
        <v>26.73</v>
      </c>
      <c r="C40" s="22">
        <f aca="true" t="shared" si="3" ref="C40:N40">MIN(C5:C25)</f>
        <v>69.8</v>
      </c>
      <c r="D40" s="22">
        <f t="shared" si="3"/>
        <v>79.4</v>
      </c>
      <c r="E40" s="22">
        <f t="shared" si="3"/>
        <v>621.46</v>
      </c>
      <c r="F40" s="22">
        <f t="shared" si="3"/>
        <v>911.5</v>
      </c>
      <c r="G40" s="22">
        <f t="shared" si="3"/>
        <v>1866.5</v>
      </c>
      <c r="H40" s="22">
        <f t="shared" si="3"/>
        <v>106.7</v>
      </c>
      <c r="I40" s="22">
        <f t="shared" si="3"/>
        <v>81.8</v>
      </c>
      <c r="J40" s="22">
        <f t="shared" si="3"/>
        <v>74.8</v>
      </c>
      <c r="K40" s="22">
        <f t="shared" si="3"/>
        <v>43.63</v>
      </c>
      <c r="L40" s="22">
        <f t="shared" si="3"/>
        <v>56</v>
      </c>
      <c r="M40" s="22">
        <f t="shared" si="3"/>
        <v>13.22</v>
      </c>
      <c r="N40" s="29">
        <f t="shared" si="3"/>
        <v>8547.33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2019-04-24T04:17:27Z</dcterms:modified>
  <cp:category/>
  <cp:version/>
  <cp:contentType/>
  <cp:contentStatus/>
</cp:coreProperties>
</file>