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5" sheetId="1" r:id="rId1"/>
    <sheet name="ปริมาณน้ำสูงสุด" sheetId="2" r:id="rId2"/>
    <sheet name="Data N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<sst xmlns="http://schemas.openxmlformats.org/spreadsheetml/2006/main" count="40" uniqueCount="20">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</sst>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6" applyFont="1">
      <alignment/>
      <protection/>
    </xf>
    <xf numFmtId="241" fontId="29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2" fontId="30" fillId="0" borderId="0" xfId="46" applyNumberFormat="1" applyFont="1">
      <alignment/>
      <protection/>
    </xf>
    <xf numFmtId="241" fontId="30" fillId="0" borderId="0" xfId="46" applyNumberFormat="1" applyFont="1" applyAlignment="1">
      <alignment horizontal="right"/>
      <protection/>
    </xf>
    <xf numFmtId="0" fontId="30" fillId="0" borderId="0" xfId="46" applyFont="1">
      <alignment/>
      <protection/>
    </xf>
    <xf numFmtId="241" fontId="30" fillId="0" borderId="0" xfId="46" applyNumberFormat="1" applyFont="1">
      <alignment/>
      <protection/>
    </xf>
    <xf numFmtId="2" fontId="30" fillId="0" borderId="0" xfId="46" applyNumberFormat="1" applyFont="1" applyAlignment="1">
      <alignment horizontal="right"/>
      <protection/>
    </xf>
    <xf numFmtId="241" fontId="30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2" fontId="30" fillId="0" borderId="0" xfId="46" applyNumberFormat="1" applyFont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241" fontId="30" fillId="0" borderId="11" xfId="46" applyNumberFormat="1" applyFont="1" applyBorder="1" applyAlignment="1">
      <alignment horizontal="centerContinuous"/>
      <protection/>
    </xf>
    <xf numFmtId="241" fontId="30" fillId="0" borderId="12" xfId="46" applyNumberFormat="1" applyFont="1" applyBorder="1" applyAlignment="1">
      <alignment horizontal="centerContinuous"/>
      <protection/>
    </xf>
    <xf numFmtId="241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241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241" fontId="30" fillId="0" borderId="19" xfId="46" applyNumberFormat="1" applyFont="1" applyBorder="1" applyAlignment="1">
      <alignment horizontal="centerContinuous"/>
      <protection/>
    </xf>
    <xf numFmtId="2" fontId="30" fillId="0" borderId="18" xfId="46" applyNumberFormat="1" applyFont="1" applyBorder="1" applyAlignment="1">
      <alignment horizontal="centerContinuous"/>
      <protection/>
    </xf>
    <xf numFmtId="2" fontId="30" fillId="0" borderId="16" xfId="46" applyNumberFormat="1" applyFont="1" applyBorder="1" applyAlignment="1">
      <alignment horizontal="center"/>
      <protection/>
    </xf>
    <xf numFmtId="2" fontId="30" fillId="0" borderId="20" xfId="46" applyNumberFormat="1" applyFont="1" applyBorder="1">
      <alignment/>
      <protection/>
    </xf>
    <xf numFmtId="241" fontId="30" fillId="0" borderId="20" xfId="46" applyNumberFormat="1" applyFont="1" applyBorder="1" applyAlignment="1">
      <alignment horizontal="center"/>
      <protection/>
    </xf>
    <xf numFmtId="2" fontId="30" fillId="0" borderId="20" xfId="46" applyNumberFormat="1" applyFont="1" applyBorder="1" applyAlignment="1">
      <alignment horizontal="left"/>
      <protection/>
    </xf>
    <xf numFmtId="2" fontId="30" fillId="0" borderId="20" xfId="46" applyNumberFormat="1" applyFont="1" applyBorder="1" applyAlignment="1">
      <alignment horizontal="center"/>
      <protection/>
    </xf>
    <xf numFmtId="241" fontId="30" fillId="0" borderId="16" xfId="46" applyNumberFormat="1" applyFont="1" applyBorder="1" applyAlignment="1">
      <alignment horizontal="center"/>
      <protection/>
    </xf>
    <xf numFmtId="0" fontId="30" fillId="0" borderId="19" xfId="46" applyFont="1" applyBorder="1">
      <alignment/>
      <protection/>
    </xf>
    <xf numFmtId="2" fontId="30" fillId="0" borderId="17" xfId="46" applyNumberFormat="1" applyFont="1" applyBorder="1">
      <alignment/>
      <protection/>
    </xf>
    <xf numFmtId="2" fontId="30" fillId="0" borderId="17" xfId="46" applyNumberFormat="1" applyFont="1" applyBorder="1" applyAlignment="1">
      <alignment horizontal="center"/>
      <protection/>
    </xf>
    <xf numFmtId="241" fontId="30" fillId="0" borderId="17" xfId="46" applyNumberFormat="1" applyFont="1" applyBorder="1" applyAlignment="1">
      <alignment horizontal="right"/>
      <protection/>
    </xf>
    <xf numFmtId="241" fontId="30" fillId="0" borderId="17" xfId="46" applyNumberFormat="1" applyFont="1" applyBorder="1" applyAlignment="1">
      <alignment horizontal="center"/>
      <protection/>
    </xf>
    <xf numFmtId="241" fontId="30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30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6" fontId="0" fillId="0" borderId="29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6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0" fontId="0" fillId="0" borderId="0" xfId="46" applyNumberFormat="1" applyFont="1">
      <alignment/>
      <protection/>
    </xf>
    <xf numFmtId="16" fontId="0" fillId="0" borderId="28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2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0075"/>
          <c:w val="0.81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N.65'!$Q$9:$Q$30</c:f>
              <c:numCache>
                <c:ptCount val="22"/>
                <c:pt idx="0">
                  <c:v>9.73</c:v>
                </c:pt>
                <c:pt idx="1">
                  <c:v>5.1</c:v>
                </c:pt>
                <c:pt idx="2">
                  <c:v>4.05</c:v>
                </c:pt>
                <c:pt idx="3">
                  <c:v>4.15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</c:v>
                </c:pt>
                <c:pt idx="9">
                  <c:v>5.1</c:v>
                </c:pt>
                <c:pt idx="10">
                  <c:v>8.7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</c:v>
                </c:pt>
                <c:pt idx="19">
                  <c:v>2.6500000000000057</c:v>
                </c:pt>
                <c:pt idx="20">
                  <c:v>3.980000000000018</c:v>
                </c:pt>
                <c:pt idx="21">
                  <c:v>4.200000000000017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N.65'!$S$9:$S$30</c:f>
              <c:numCache>
                <c:ptCount val="22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</c:v>
                </c:pt>
                <c:pt idx="15">
                  <c:v>0.599000000000018</c:v>
                </c:pt>
                <c:pt idx="16">
                  <c:v>0.5500000000000114</c:v>
                </c:pt>
                <c:pt idx="17">
                  <c:v>0.5090000000000146</c:v>
                </c:pt>
                <c:pt idx="18">
                  <c:v>0.5200000000000102</c:v>
                </c:pt>
                <c:pt idx="19">
                  <c:v>0.4590000000000032</c:v>
                </c:pt>
                <c:pt idx="20">
                  <c:v>0.4900000000000091</c:v>
                </c:pt>
              </c:numCache>
            </c:numRef>
          </c:val>
        </c:ser>
        <c:overlap val="100"/>
        <c:gapWidth val="50"/>
        <c:axId val="11404474"/>
        <c:axId val="35531403"/>
      </c:barChart>
      <c:catAx>
        <c:axId val="1140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531403"/>
        <c:crossesAt val="0"/>
        <c:auto val="1"/>
        <c:lblOffset val="100"/>
        <c:tickLblSkip val="1"/>
        <c:noMultiLvlLbl val="0"/>
      </c:catAx>
      <c:valAx>
        <c:axId val="3553140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11404474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875"/>
          <c:w val="0.84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N.65'!$A$9:$A$29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'Data N.65'!$C$9:$C$29</c:f>
              <c:numCache>
                <c:ptCount val="21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</c:numCache>
            </c:numRef>
          </c:val>
        </c:ser>
        <c:gapWidth val="50"/>
        <c:axId val="51347172"/>
        <c:axId val="59471365"/>
      </c:barChart>
      <c:catAx>
        <c:axId val="5134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471365"/>
        <c:crossesAt val="0"/>
        <c:auto val="1"/>
        <c:lblOffset val="100"/>
        <c:tickLblSkip val="1"/>
        <c:noMultiLvlLbl val="0"/>
      </c:catAx>
      <c:valAx>
        <c:axId val="5947136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34717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7">
      <selection activeCell="Q36" sqref="Q36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 aca="true" t="shared" si="0" ref="B9:B23">Q9+$Q$4</f>
        <v>258.621</v>
      </c>
      <c r="C9" s="52">
        <v>1486.4</v>
      </c>
      <c r="D9" s="53">
        <v>36359</v>
      </c>
      <c r="E9" s="54">
        <f aca="true" t="shared" si="1" ref="E9:E23">R9+$Q$4</f>
        <v>255.521</v>
      </c>
      <c r="F9" s="55">
        <v>714.6</v>
      </c>
      <c r="G9" s="56">
        <v>36359</v>
      </c>
      <c r="H9" s="57">
        <f aca="true" t="shared" si="2" ref="H9:H22">S9+$Q$4</f>
        <v>249.541</v>
      </c>
      <c r="I9" s="55">
        <v>2.05</v>
      </c>
      <c r="J9" s="53">
        <v>36269</v>
      </c>
      <c r="K9" s="54">
        <f aca="true" t="shared" si="3" ref="K9:K22">T9+$Q$4</f>
        <v>249.541</v>
      </c>
      <c r="L9" s="55">
        <v>2.05</v>
      </c>
      <c r="M9" s="56">
        <v>36269</v>
      </c>
      <c r="N9" s="58">
        <v>855.755</v>
      </c>
      <c r="O9" s="59">
        <v>27.14</v>
      </c>
      <c r="Q9" s="60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 aca="true" t="shared" si="4" ref="W9:W26">V9-$Q$4</f>
        <v>9.72999999999999</v>
      </c>
      <c r="AM9" s="19">
        <v>37608</v>
      </c>
      <c r="AN9" s="61">
        <v>583.017</v>
      </c>
    </row>
    <row r="10" spans="1:40" ht="18" customHeight="1">
      <c r="A10" s="62">
        <v>2540</v>
      </c>
      <c r="B10" s="63">
        <f t="shared" si="0"/>
        <v>253.99099999999999</v>
      </c>
      <c r="C10" s="64">
        <v>412.5</v>
      </c>
      <c r="D10" s="65">
        <v>36403</v>
      </c>
      <c r="E10" s="66">
        <f t="shared" si="1"/>
        <v>253.571</v>
      </c>
      <c r="F10" s="64">
        <v>335.3</v>
      </c>
      <c r="G10" s="67">
        <v>36403</v>
      </c>
      <c r="H10" s="57">
        <f t="shared" si="2"/>
        <v>249.691</v>
      </c>
      <c r="I10" s="64">
        <v>1.6</v>
      </c>
      <c r="J10" s="65">
        <v>36220</v>
      </c>
      <c r="K10" s="66">
        <f t="shared" si="3"/>
        <v>249.691</v>
      </c>
      <c r="L10" s="64">
        <v>1.6</v>
      </c>
      <c r="M10" s="67">
        <v>36220</v>
      </c>
      <c r="N10" s="57">
        <v>320.712</v>
      </c>
      <c r="O10" s="68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t="shared" si="4"/>
        <v>5.099999999999994</v>
      </c>
      <c r="AM10" s="19">
        <v>37974</v>
      </c>
      <c r="AN10" s="61">
        <v>136.512</v>
      </c>
    </row>
    <row r="11" spans="1:40" ht="18" customHeight="1">
      <c r="A11" s="62">
        <v>2541</v>
      </c>
      <c r="B11" s="63">
        <f t="shared" si="0"/>
        <v>252.941</v>
      </c>
      <c r="C11" s="64">
        <v>260.05</v>
      </c>
      <c r="D11" s="65">
        <v>36411</v>
      </c>
      <c r="E11" s="66">
        <f t="shared" si="1"/>
        <v>252.721</v>
      </c>
      <c r="F11" s="64">
        <v>236.2</v>
      </c>
      <c r="G11" s="67">
        <v>36411</v>
      </c>
      <c r="H11" s="57">
        <f t="shared" si="2"/>
        <v>249.691</v>
      </c>
      <c r="I11" s="64">
        <v>0.7</v>
      </c>
      <c r="J11" s="65">
        <v>36238</v>
      </c>
      <c r="K11" s="66">
        <f t="shared" si="3"/>
        <v>249.691</v>
      </c>
      <c r="L11" s="64">
        <v>0.7</v>
      </c>
      <c r="M11" s="67">
        <v>36260</v>
      </c>
      <c r="N11" s="57">
        <v>262.81</v>
      </c>
      <c r="O11" s="68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4"/>
        <v>4.050000000000011</v>
      </c>
      <c r="AM11" s="19">
        <v>38340</v>
      </c>
      <c r="AN11" s="61">
        <v>574.62</v>
      </c>
    </row>
    <row r="12" spans="1:40" ht="18" customHeight="1">
      <c r="A12" s="62">
        <v>2542</v>
      </c>
      <c r="B12" s="63">
        <f t="shared" si="0"/>
        <v>253.041</v>
      </c>
      <c r="C12" s="64">
        <v>232.75</v>
      </c>
      <c r="D12" s="65">
        <v>37146</v>
      </c>
      <c r="E12" s="66">
        <f t="shared" si="1"/>
        <v>252.74099999999999</v>
      </c>
      <c r="F12" s="64">
        <v>207.3</v>
      </c>
      <c r="G12" s="67">
        <v>37146</v>
      </c>
      <c r="H12" s="57">
        <f t="shared" si="2"/>
        <v>249.691</v>
      </c>
      <c r="I12" s="64">
        <v>0.9</v>
      </c>
      <c r="J12" s="65">
        <v>36985</v>
      </c>
      <c r="K12" s="66">
        <f t="shared" si="3"/>
        <v>249.691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4"/>
        <v>4.150000000000006</v>
      </c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f t="shared" si="0"/>
        <v>251.59099999999998</v>
      </c>
      <c r="C13" s="64">
        <v>121.5</v>
      </c>
      <c r="D13" s="65">
        <v>37051</v>
      </c>
      <c r="E13" s="66">
        <f t="shared" si="1"/>
        <v>251.40099999999998</v>
      </c>
      <c r="F13" s="64">
        <v>103.54</v>
      </c>
      <c r="G13" s="67">
        <v>37139</v>
      </c>
      <c r="H13" s="57">
        <f t="shared" si="2"/>
        <v>249.691</v>
      </c>
      <c r="I13" s="64">
        <v>1.05</v>
      </c>
      <c r="J13" s="65">
        <v>37005</v>
      </c>
      <c r="K13" s="66">
        <f t="shared" si="3"/>
        <v>249.691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4"/>
        <v>2.6999999999999886</v>
      </c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f t="shared" si="0"/>
        <v>254.891</v>
      </c>
      <c r="C14" s="64">
        <v>316</v>
      </c>
      <c r="D14" s="65">
        <v>37466</v>
      </c>
      <c r="E14" s="66">
        <f t="shared" si="1"/>
        <v>253.761</v>
      </c>
      <c r="F14" s="64">
        <v>288.75</v>
      </c>
      <c r="G14" s="67">
        <v>37466</v>
      </c>
      <c r="H14" s="57">
        <f t="shared" si="2"/>
        <v>249.671</v>
      </c>
      <c r="I14" s="64">
        <v>0.8</v>
      </c>
      <c r="J14" s="65">
        <v>37375</v>
      </c>
      <c r="K14" s="66">
        <f t="shared" si="3"/>
        <v>249.671</v>
      </c>
      <c r="L14" s="64">
        <v>0.8</v>
      </c>
      <c r="M14" s="67">
        <v>37375</v>
      </c>
      <c r="N14" s="57">
        <v>599.318</v>
      </c>
      <c r="O14" s="68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4"/>
        <v>6</v>
      </c>
      <c r="AM14" s="19">
        <v>39438</v>
      </c>
      <c r="AN14" s="61">
        <v>428.99</v>
      </c>
    </row>
    <row r="15" spans="1:40" ht="18" customHeight="1">
      <c r="A15" s="62">
        <v>2545</v>
      </c>
      <c r="B15" s="63">
        <f t="shared" si="0"/>
        <v>253.221</v>
      </c>
      <c r="C15" s="69">
        <v>199.74</v>
      </c>
      <c r="D15" s="65">
        <v>37786</v>
      </c>
      <c r="E15" s="66">
        <f t="shared" si="1"/>
        <v>252.271</v>
      </c>
      <c r="F15" s="69">
        <v>137.54</v>
      </c>
      <c r="G15" s="70">
        <v>37421</v>
      </c>
      <c r="H15" s="57">
        <f t="shared" si="2"/>
        <v>249.721</v>
      </c>
      <c r="I15" s="69">
        <v>1.9</v>
      </c>
      <c r="J15" s="65">
        <v>37376</v>
      </c>
      <c r="K15" s="66">
        <f t="shared" si="3"/>
        <v>249.721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4"/>
        <v>4.3300000000000125</v>
      </c>
      <c r="AM15" s="19">
        <v>39804</v>
      </c>
      <c r="AN15" s="61">
        <v>943.4</v>
      </c>
    </row>
    <row r="16" spans="1:40" ht="18" customHeight="1">
      <c r="A16" s="62">
        <v>2546</v>
      </c>
      <c r="B16" s="63">
        <f t="shared" si="0"/>
        <v>253.391</v>
      </c>
      <c r="C16" s="69">
        <v>213.6</v>
      </c>
      <c r="D16" s="73">
        <v>38606</v>
      </c>
      <c r="E16" s="66">
        <f t="shared" si="1"/>
        <v>252.12099999999998</v>
      </c>
      <c r="F16" s="69">
        <v>111.66</v>
      </c>
      <c r="G16" s="70">
        <v>38606</v>
      </c>
      <c r="H16" s="57">
        <f t="shared" si="2"/>
        <v>249.641</v>
      </c>
      <c r="I16" s="69">
        <v>1.1</v>
      </c>
      <c r="J16" s="70">
        <v>38441</v>
      </c>
      <c r="K16" s="66">
        <f t="shared" si="3"/>
        <v>249.641</v>
      </c>
      <c r="L16" s="69">
        <v>1.1</v>
      </c>
      <c r="M16" s="70">
        <v>38441</v>
      </c>
      <c r="N16" s="71">
        <v>136.512</v>
      </c>
      <c r="O16" s="72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4"/>
        <v>4.5</v>
      </c>
      <c r="AM16" s="19">
        <v>40170</v>
      </c>
      <c r="AN16" s="74">
        <v>325.89</v>
      </c>
    </row>
    <row r="17" spans="1:40" ht="18" customHeight="1">
      <c r="A17" s="62">
        <v>2547</v>
      </c>
      <c r="B17" s="63">
        <f t="shared" si="0"/>
        <v>253.541</v>
      </c>
      <c r="C17" s="69">
        <v>205</v>
      </c>
      <c r="D17" s="73">
        <v>38241</v>
      </c>
      <c r="E17" s="66">
        <f t="shared" si="1"/>
        <v>253.43099999999998</v>
      </c>
      <c r="F17" s="69">
        <v>198.4</v>
      </c>
      <c r="G17" s="70">
        <v>38241</v>
      </c>
      <c r="H17" s="57">
        <f t="shared" si="2"/>
        <v>249.62099999999998</v>
      </c>
      <c r="I17" s="69">
        <v>1.02</v>
      </c>
      <c r="J17" s="70">
        <v>38067</v>
      </c>
      <c r="K17" s="66">
        <f t="shared" si="3"/>
        <v>249.62099999999998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4"/>
        <v>4.650000000000006</v>
      </c>
      <c r="AM17" s="19">
        <v>40536</v>
      </c>
      <c r="AN17" s="74">
        <v>439.97</v>
      </c>
    </row>
    <row r="18" spans="1:23" ht="18" customHeight="1">
      <c r="A18" s="62">
        <v>2548</v>
      </c>
      <c r="B18" s="63">
        <f t="shared" si="0"/>
        <v>253.99099999999999</v>
      </c>
      <c r="C18" s="69">
        <v>295</v>
      </c>
      <c r="D18" s="70">
        <v>38942</v>
      </c>
      <c r="E18" s="66">
        <f t="shared" si="1"/>
        <v>253.971</v>
      </c>
      <c r="F18" s="69">
        <v>293.2</v>
      </c>
      <c r="G18" s="70">
        <v>38942</v>
      </c>
      <c r="H18" s="57">
        <f t="shared" si="2"/>
        <v>249.631</v>
      </c>
      <c r="I18" s="69">
        <v>1.4</v>
      </c>
      <c r="J18" s="70">
        <v>38856</v>
      </c>
      <c r="K18" s="66">
        <f t="shared" si="3"/>
        <v>249.631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4"/>
        <v>5.099999999999994</v>
      </c>
    </row>
    <row r="19" spans="1:23" ht="18" customHeight="1">
      <c r="A19" s="62">
        <v>2549</v>
      </c>
      <c r="B19" s="63">
        <f t="shared" si="0"/>
        <v>257.591</v>
      </c>
      <c r="C19" s="69">
        <v>651</v>
      </c>
      <c r="D19" s="70">
        <v>38950</v>
      </c>
      <c r="E19" s="66">
        <f t="shared" si="1"/>
        <v>255.331</v>
      </c>
      <c r="F19" s="69">
        <v>375.8</v>
      </c>
      <c r="G19" s="70">
        <v>38950</v>
      </c>
      <c r="H19" s="57">
        <f t="shared" si="2"/>
        <v>249.551</v>
      </c>
      <c r="I19" s="64">
        <v>0.66</v>
      </c>
      <c r="J19" s="70">
        <v>38807</v>
      </c>
      <c r="K19" s="66">
        <f t="shared" si="3"/>
        <v>249.551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4"/>
        <v>8.700000000000017</v>
      </c>
    </row>
    <row r="20" spans="1:23" ht="18" customHeight="1">
      <c r="A20" s="62">
        <v>2550</v>
      </c>
      <c r="B20" s="63">
        <f t="shared" si="0"/>
        <v>255.09099999999998</v>
      </c>
      <c r="C20" s="69">
        <v>364</v>
      </c>
      <c r="D20" s="70">
        <v>38930</v>
      </c>
      <c r="E20" s="66">
        <f t="shared" si="1"/>
        <v>253.74099999999999</v>
      </c>
      <c r="F20" s="69">
        <v>246</v>
      </c>
      <c r="G20" s="70">
        <v>38930</v>
      </c>
      <c r="H20" s="57">
        <f t="shared" si="2"/>
        <v>249.521</v>
      </c>
      <c r="I20" s="69">
        <v>0.5</v>
      </c>
      <c r="J20" s="70">
        <v>38826</v>
      </c>
      <c r="K20" s="66">
        <f t="shared" si="3"/>
        <v>249.521</v>
      </c>
      <c r="L20" s="69">
        <v>0.5</v>
      </c>
      <c r="M20" s="70">
        <v>38826</v>
      </c>
      <c r="N20" s="71">
        <v>428.99</v>
      </c>
      <c r="O20" s="72">
        <f aca="true" t="shared" si="5" ref="O20:O29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4"/>
        <v>6.199999999999989</v>
      </c>
    </row>
    <row r="21" spans="1:23" ht="18" customHeight="1">
      <c r="A21" s="62">
        <v>2551</v>
      </c>
      <c r="B21" s="63">
        <f t="shared" si="0"/>
        <v>254.691</v>
      </c>
      <c r="C21" s="69">
        <v>334</v>
      </c>
      <c r="D21" s="70">
        <v>38918</v>
      </c>
      <c r="E21" s="66">
        <f t="shared" si="1"/>
        <v>253.911</v>
      </c>
      <c r="F21" s="69">
        <v>267.6</v>
      </c>
      <c r="G21" s="70">
        <v>38917</v>
      </c>
      <c r="H21" s="57">
        <f t="shared" si="2"/>
        <v>249.59099999999998</v>
      </c>
      <c r="I21" s="69">
        <v>2.1</v>
      </c>
      <c r="J21" s="70">
        <v>38833</v>
      </c>
      <c r="K21" s="66">
        <f t="shared" si="3"/>
        <v>249.62099999999998</v>
      </c>
      <c r="L21" s="69">
        <v>2.64</v>
      </c>
      <c r="M21" s="70">
        <v>38833</v>
      </c>
      <c r="N21" s="71">
        <v>943.4</v>
      </c>
      <c r="O21" s="72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4"/>
        <v>5.800000000000011</v>
      </c>
    </row>
    <row r="22" spans="1:23" ht="18" customHeight="1">
      <c r="A22" s="62">
        <v>2552</v>
      </c>
      <c r="B22" s="63">
        <f t="shared" si="0"/>
        <v>252.051</v>
      </c>
      <c r="C22" s="69">
        <v>145.8</v>
      </c>
      <c r="D22" s="70">
        <v>38898</v>
      </c>
      <c r="E22" s="66">
        <f t="shared" si="1"/>
        <v>251.501</v>
      </c>
      <c r="F22" s="75">
        <v>102.25</v>
      </c>
      <c r="G22" s="70">
        <v>38944</v>
      </c>
      <c r="H22" s="57">
        <f t="shared" si="2"/>
        <v>249.541</v>
      </c>
      <c r="I22" s="75">
        <v>1.25</v>
      </c>
      <c r="J22" s="70">
        <v>38801</v>
      </c>
      <c r="K22" s="66">
        <f t="shared" si="3"/>
        <v>249.541</v>
      </c>
      <c r="L22" s="75">
        <v>1.25</v>
      </c>
      <c r="M22" s="70">
        <v>38801</v>
      </c>
      <c r="N22" s="76">
        <v>325.89</v>
      </c>
      <c r="O22" s="72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4"/>
        <v>3.1599999999999966</v>
      </c>
    </row>
    <row r="23" spans="1:23" ht="18" customHeight="1">
      <c r="A23" s="62">
        <v>2553</v>
      </c>
      <c r="B23" s="63">
        <f t="shared" si="0"/>
        <v>254.791</v>
      </c>
      <c r="C23" s="75">
        <v>354.23</v>
      </c>
      <c r="D23" s="70">
        <v>38916</v>
      </c>
      <c r="E23" s="66">
        <f t="shared" si="1"/>
        <v>252.65099999999998</v>
      </c>
      <c r="F23" s="75">
        <v>173.64</v>
      </c>
      <c r="G23" s="70">
        <v>38916</v>
      </c>
      <c r="H23" s="71">
        <v>249.488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5"/>
        <v>13.951316709</v>
      </c>
      <c r="Q23" s="6">
        <v>5.9</v>
      </c>
      <c r="R23" s="1">
        <v>3.76</v>
      </c>
      <c r="S23" s="60">
        <f>H23-Q4</f>
        <v>0.5970000000000084</v>
      </c>
      <c r="T23" s="6"/>
      <c r="V23" s="1">
        <v>254.791</v>
      </c>
      <c r="W23" s="6">
        <f t="shared" si="4"/>
        <v>5.900000000000006</v>
      </c>
    </row>
    <row r="24" spans="1:23" ht="18" customHeight="1">
      <c r="A24" s="62">
        <v>2554</v>
      </c>
      <c r="B24" s="71">
        <v>254.081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5"/>
        <v>25.073493984000002</v>
      </c>
      <c r="Q24" s="6">
        <v>5.19</v>
      </c>
      <c r="S24" s="60">
        <f aca="true" t="shared" si="6" ref="S24:S29">H24-$Q$4</f>
        <v>0.599000000000018</v>
      </c>
      <c r="V24" s="1">
        <v>254.081</v>
      </c>
      <c r="W24" s="6">
        <f t="shared" si="4"/>
        <v>5.189999999999998</v>
      </c>
    </row>
    <row r="25" spans="1:23" ht="18" customHeight="1">
      <c r="A25" s="62">
        <v>2555</v>
      </c>
      <c r="B25" s="71">
        <v>251.711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249.441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5"/>
        <v>8.747754939</v>
      </c>
      <c r="Q25" s="6">
        <v>2.82</v>
      </c>
      <c r="S25" s="60">
        <f t="shared" si="6"/>
        <v>0.5500000000000114</v>
      </c>
      <c r="V25" s="1">
        <v>251.711</v>
      </c>
      <c r="W25" s="6">
        <f t="shared" si="4"/>
        <v>2.8200000000000216</v>
      </c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5"/>
        <v>12.006560808</v>
      </c>
      <c r="Q26" s="6">
        <v>6.52</v>
      </c>
      <c r="S26" s="60">
        <f t="shared" si="6"/>
        <v>0.5090000000000146</v>
      </c>
      <c r="V26" s="79">
        <v>255.41</v>
      </c>
      <c r="W26" s="6">
        <f t="shared" si="4"/>
        <v>6.5190000000000055</v>
      </c>
    </row>
    <row r="27" spans="1:19" ht="18" customHeight="1">
      <c r="A27" s="62">
        <v>2557</v>
      </c>
      <c r="B27" s="71">
        <v>254.091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5"/>
        <v>11.537257248</v>
      </c>
      <c r="Q27" s="6">
        <f>B27-Q4</f>
        <v>5.200000000000017</v>
      </c>
      <c r="S27" s="60">
        <f t="shared" si="6"/>
        <v>0.5200000000000102</v>
      </c>
    </row>
    <row r="28" spans="1:19" ht="18" customHeight="1">
      <c r="A28" s="62">
        <v>2558</v>
      </c>
      <c r="B28" s="71">
        <v>251.541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2">
        <v>2559</v>
      </c>
      <c r="B29" s="71">
        <v>252.871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249.381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5"/>
        <v>11.522036592000001</v>
      </c>
      <c r="Q29" s="6">
        <f>B29-Q4</f>
        <v>3.980000000000018</v>
      </c>
      <c r="S29" s="1">
        <f t="shared" si="6"/>
        <v>0.4900000000000091</v>
      </c>
    </row>
    <row r="30" spans="1:17" ht="18" customHeight="1">
      <c r="A30" s="62">
        <v>2560</v>
      </c>
      <c r="B30" s="76">
        <v>253.091</v>
      </c>
      <c r="C30" s="69"/>
      <c r="D30" s="73">
        <v>42962</v>
      </c>
      <c r="E30" s="78">
        <v>251.035</v>
      </c>
      <c r="F30" s="75"/>
      <c r="G30" s="70">
        <v>42962</v>
      </c>
      <c r="H30" s="76"/>
      <c r="I30" s="80"/>
      <c r="J30" s="73"/>
      <c r="K30" s="78"/>
      <c r="L30" s="75"/>
      <c r="M30" s="70"/>
      <c r="N30" s="76"/>
      <c r="O30" s="81"/>
      <c r="Q30" s="6">
        <v>4.200000000000017</v>
      </c>
    </row>
    <row r="31" spans="1:15" ht="18" customHeight="1">
      <c r="A31" s="62"/>
      <c r="B31" s="76"/>
      <c r="C31" s="75"/>
      <c r="D31" s="73"/>
      <c r="E31" s="78"/>
      <c r="F31" s="75"/>
      <c r="G31" s="70"/>
      <c r="H31" s="76"/>
      <c r="I31" s="75"/>
      <c r="J31" s="73"/>
      <c r="K31" s="78"/>
      <c r="L31" s="75"/>
      <c r="M31" s="70"/>
      <c r="N31" s="76"/>
      <c r="O31" s="81"/>
    </row>
    <row r="32" spans="1:15" ht="18" customHeight="1">
      <c r="A32" s="62"/>
      <c r="B32" s="76"/>
      <c r="C32" s="75"/>
      <c r="D32" s="73"/>
      <c r="E32" s="78"/>
      <c r="F32" s="75"/>
      <c r="G32" s="70"/>
      <c r="H32" s="76"/>
      <c r="I32" s="75"/>
      <c r="J32" s="73"/>
      <c r="K32" s="78"/>
      <c r="L32" s="75"/>
      <c r="M32" s="70"/>
      <c r="N32" s="76"/>
      <c r="O32" s="81"/>
    </row>
    <row r="33" spans="1:15" ht="18" customHeight="1">
      <c r="A33" s="62"/>
      <c r="B33" s="76"/>
      <c r="C33" s="75"/>
      <c r="D33" s="73"/>
      <c r="E33" s="78"/>
      <c r="F33" s="75"/>
      <c r="G33" s="70"/>
      <c r="H33" s="76"/>
      <c r="I33" s="75"/>
      <c r="J33" s="73"/>
      <c r="K33" s="78"/>
      <c r="L33" s="75"/>
      <c r="M33" s="70"/>
      <c r="N33" s="76"/>
      <c r="O33" s="81"/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2010-11-30T04:17:57Z</cp:lastPrinted>
  <dcterms:created xsi:type="dcterms:W3CDTF">1994-01-31T08:04:27Z</dcterms:created>
  <dcterms:modified xsi:type="dcterms:W3CDTF">2018-01-11T08:12:57Z</dcterms:modified>
  <cp:category/>
  <cp:version/>
  <cp:contentType/>
  <cp:contentStatus/>
</cp:coreProperties>
</file>