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N.64" sheetId="1" r:id="rId1"/>
    <sheet name="กราฟN.6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<sst xmlns="http://schemas.openxmlformats.org/spreadsheetml/2006/main" count="23" uniqueCount="23">
  <si>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</si>
  <si>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</si>
  <si>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</si>
  <si>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</si>
  <si>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</si>
  <si>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</si>
  <si>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</si>
  <si>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</si>
  <si>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</si>
  <si>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</si>
  <si>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</si>
  <si>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</si>
  <si>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</si>
  <si>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</si>
  <si>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</si>
  <si>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</si>
  <si>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</si>
  <si>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</si>
  <si>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</si>
  <si>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</si>
  <si>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</si>
  <si>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น้ำน่านส ถานี N.64  บ้านผาขวาง อ.เมือง จ.น่าน</t>
  </si>
  <si>
    <t>พื้นที่รับน้ำ 3,476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</si>
</sst>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 applyProtection="1">
      <alignment horizontal="right" vertical="center"/>
      <protection/>
    </xf>
    <xf numFmtId="191" fontId="28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แม่น้ำน่าน สถานี N.64 บ้านผาขวาง อ.เมือง จ.น่าน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4,222,779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43,803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258,438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N.64'!$A$5:$A$16</c:f>
              <c:numCache>
                <c:ptCount val="12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</c:numCache>
            </c:numRef>
          </c:cat>
          <c:val>
            <c:numRef>
              <c:f>'ตะกอน- N.64'!$N$5:$N$16</c:f>
              <c:numCache>
                <c:ptCount val="12"/>
                <c:pt idx="0">
                  <c:v>794815.09</c:v>
                </c:pt>
                <c:pt idx="1">
                  <c:v>2265480.13</c:v>
                </c:pt>
                <c:pt idx="2">
                  <c:v>238354.07</c:v>
                </c:pt>
                <c:pt idx="3">
                  <c:v>1248768.86</c:v>
                </c:pt>
                <c:pt idx="4">
                  <c:v>4222779.42</c:v>
                </c:pt>
                <c:pt idx="5">
                  <c:v>679115.43</c:v>
                </c:pt>
                <c:pt idx="6">
                  <c:v>661575.65</c:v>
                </c:pt>
                <c:pt idx="7">
                  <c:v>43803.21</c:v>
                </c:pt>
                <c:pt idx="8">
                  <c:v>407564.85</c:v>
                </c:pt>
                <c:pt idx="9">
                  <c:v>936411.74</c:v>
                </c:pt>
                <c:pt idx="10">
                  <c:v>693810</c:v>
                </c:pt>
                <c:pt idx="11">
                  <c:v>1717601</c:v>
                </c:pt>
              </c:numCache>
            </c:numRef>
          </c:val>
        </c:ser>
        <c:gapWidth val="50"/>
        <c:axId val="21432530"/>
        <c:axId val="1756359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ปริมาณตะกอนเฉลี่ย1,108,407ตัน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N.64'!$A$5:$A$15</c:f>
              <c:numCache>
                <c:ptCount val="11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</c:numCache>
            </c:numRef>
          </c:cat>
          <c:val>
            <c:numRef>
              <c:f>'ตะกอน- N.64'!$P$5:$P$15</c:f>
              <c:numCache>
                <c:ptCount val="11"/>
                <c:pt idx="0">
                  <c:v>1108407.1290909091</c:v>
                </c:pt>
                <c:pt idx="1">
                  <c:v>1108407.1290909091</c:v>
                </c:pt>
                <c:pt idx="2">
                  <c:v>1108407.1290909091</c:v>
                </c:pt>
                <c:pt idx="3">
                  <c:v>1108407.1290909091</c:v>
                </c:pt>
                <c:pt idx="4">
                  <c:v>1108407.1290909091</c:v>
                </c:pt>
                <c:pt idx="5">
                  <c:v>1108407.1290909091</c:v>
                </c:pt>
                <c:pt idx="6">
                  <c:v>1108407.1290909091</c:v>
                </c:pt>
                <c:pt idx="7">
                  <c:v>1108407.1290909091</c:v>
                </c:pt>
                <c:pt idx="8">
                  <c:v>1108407.1290909091</c:v>
                </c:pt>
                <c:pt idx="9">
                  <c:v>1108407.1290909091</c:v>
                </c:pt>
                <c:pt idx="10">
                  <c:v>1108407.1290909091</c:v>
                </c:pt>
              </c:numCache>
            </c:numRef>
          </c:val>
          <c:smooth val="0"/>
        </c:ser>
        <c:axId val="21432530"/>
        <c:axId val="17563595"/>
      </c:lineChart>
      <c:catAx>
        <c:axId val="21432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563595"/>
        <c:crosses val="autoZero"/>
        <c:auto val="1"/>
        <c:lblOffset val="100"/>
        <c:tickLblSkip val="1"/>
        <c:noMultiLvlLbl val="0"/>
      </c:catAx>
      <c:valAx>
        <c:axId val="17563595"/>
        <c:scaling>
          <c:orientation val="minMax"/>
          <c:max val="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1432530"/>
        <c:crossesAt val="1"/>
        <c:crossBetween val="between"/>
        <c:dispUnits/>
        <c:majorUnit val="1000000"/>
        <c:minorUnit val="10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8">
      <selection activeCell="L23" sqref="L2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22</v>
      </c>
      <c r="M2" s="30"/>
      <c r="N2" s="30"/>
    </row>
    <row r="3" spans="1:16" ht="21.75">
      <c r="A3" s="31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21" t="s">
        <v>19</v>
      </c>
    </row>
    <row r="4" spans="1:16" ht="21.75">
      <c r="A4" s="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21" t="s">
        <v>20</v>
      </c>
    </row>
    <row r="5" spans="1:16" ht="21.75">
      <c r="A5" s="9">
        <v>2550</v>
      </c>
      <c r="B5" s="17">
        <v>3085.47</v>
      </c>
      <c r="C5" s="17">
        <v>5576.25</v>
      </c>
      <c r="D5" s="17">
        <v>16441.45</v>
      </c>
      <c r="E5" s="17">
        <v>26612.92</v>
      </c>
      <c r="F5" s="17">
        <v>220187.72</v>
      </c>
      <c r="G5" s="17">
        <v>294326.83</v>
      </c>
      <c r="H5" s="17">
        <v>201721.8</v>
      </c>
      <c r="I5" s="17">
        <v>12254.66</v>
      </c>
      <c r="J5" s="17">
        <v>4656.64</v>
      </c>
      <c r="K5" s="17">
        <v>1870.19</v>
      </c>
      <c r="L5" s="17">
        <v>7005.67</v>
      </c>
      <c r="M5" s="17">
        <v>1075.5</v>
      </c>
      <c r="N5" s="13">
        <v>794815.09</v>
      </c>
      <c r="P5" s="22">
        <f>N39</f>
        <v>1108407.1290909091</v>
      </c>
    </row>
    <row r="6" spans="1:16" ht="21.75">
      <c r="A6" s="10">
        <v>2551</v>
      </c>
      <c r="B6" s="18">
        <v>4058.68</v>
      </c>
      <c r="C6" s="18">
        <v>11847.13</v>
      </c>
      <c r="D6" s="18">
        <v>122344.26</v>
      </c>
      <c r="E6" s="18">
        <v>678157.87</v>
      </c>
      <c r="F6" s="18">
        <v>1056385.89</v>
      </c>
      <c r="G6" s="18">
        <v>282600.21</v>
      </c>
      <c r="H6" s="18">
        <v>74667.77</v>
      </c>
      <c r="I6" s="18">
        <v>19904.27</v>
      </c>
      <c r="J6" s="18">
        <v>7851.72</v>
      </c>
      <c r="K6" s="18">
        <v>4292.48</v>
      </c>
      <c r="L6" s="18">
        <v>2052.47</v>
      </c>
      <c r="M6" s="18">
        <v>1317.38</v>
      </c>
      <c r="N6" s="14">
        <v>2265480.13</v>
      </c>
      <c r="P6" s="22">
        <f aca="true" t="shared" si="0" ref="P6:P15">P5</f>
        <v>1108407.1290909091</v>
      </c>
    </row>
    <row r="7" spans="1:16" ht="21.75">
      <c r="A7" s="10">
        <v>2552</v>
      </c>
      <c r="B7" s="18">
        <v>4785.85</v>
      </c>
      <c r="C7" s="18">
        <v>4665.07</v>
      </c>
      <c r="D7" s="18">
        <v>8619.16</v>
      </c>
      <c r="E7" s="18">
        <v>92164.65</v>
      </c>
      <c r="F7" s="18">
        <v>61242.01</v>
      </c>
      <c r="G7" s="18">
        <v>38115.47</v>
      </c>
      <c r="H7" s="18">
        <v>17353.23</v>
      </c>
      <c r="I7" s="18">
        <v>6269.34</v>
      </c>
      <c r="J7" s="18">
        <v>2017.36</v>
      </c>
      <c r="K7" s="18">
        <v>1766.17</v>
      </c>
      <c r="L7" s="18">
        <v>804.42</v>
      </c>
      <c r="M7" s="18">
        <v>551.34</v>
      </c>
      <c r="N7" s="14">
        <v>238354.07</v>
      </c>
      <c r="P7" s="22">
        <f t="shared" si="0"/>
        <v>1108407.1290909091</v>
      </c>
    </row>
    <row r="8" spans="1:16" ht="21.75">
      <c r="A8" s="10">
        <v>2553</v>
      </c>
      <c r="B8" s="18">
        <v>523.69</v>
      </c>
      <c r="C8" s="18">
        <v>2969.8</v>
      </c>
      <c r="D8" s="18">
        <v>2927.93</v>
      </c>
      <c r="E8" s="18">
        <v>160278.84</v>
      </c>
      <c r="F8" s="18">
        <v>629427.4</v>
      </c>
      <c r="G8" s="18">
        <v>397529.66</v>
      </c>
      <c r="H8" s="18">
        <v>34016.64</v>
      </c>
      <c r="I8" s="18">
        <v>8703.82</v>
      </c>
      <c r="J8" s="18">
        <v>5497.65</v>
      </c>
      <c r="K8" s="18">
        <v>2998.64</v>
      </c>
      <c r="L8" s="18">
        <v>1568.55</v>
      </c>
      <c r="M8" s="18">
        <v>2326.23</v>
      </c>
      <c r="N8" s="14">
        <v>1248768.86</v>
      </c>
      <c r="P8" s="22">
        <f t="shared" si="0"/>
        <v>1108407.1290909091</v>
      </c>
    </row>
    <row r="9" spans="1:16" ht="21.75">
      <c r="A9" s="10">
        <v>2554</v>
      </c>
      <c r="B9" s="18">
        <v>300.56</v>
      </c>
      <c r="C9" s="18">
        <v>15385.78</v>
      </c>
      <c r="D9" s="18">
        <v>1315398.97</v>
      </c>
      <c r="E9" s="18">
        <v>783401.21</v>
      </c>
      <c r="F9" s="18">
        <v>1112818.6</v>
      </c>
      <c r="G9" s="18">
        <v>875344.1</v>
      </c>
      <c r="H9" s="18">
        <v>109447.89</v>
      </c>
      <c r="I9" s="18">
        <v>8143.27</v>
      </c>
      <c r="J9" s="18">
        <v>1276.03</v>
      </c>
      <c r="K9" s="18">
        <v>676.82</v>
      </c>
      <c r="L9" s="18">
        <v>338.01</v>
      </c>
      <c r="M9" s="18">
        <v>248.17</v>
      </c>
      <c r="N9" s="14">
        <v>4222779.42</v>
      </c>
      <c r="P9" s="22">
        <f t="shared" si="0"/>
        <v>1108407.1290909091</v>
      </c>
    </row>
    <row r="10" spans="1:16" ht="21.75">
      <c r="A10" s="10">
        <v>2555</v>
      </c>
      <c r="B10" s="18">
        <v>795.53</v>
      </c>
      <c r="C10" s="18">
        <v>3585.66</v>
      </c>
      <c r="D10" s="18">
        <v>4067.26</v>
      </c>
      <c r="E10" s="18">
        <v>92036.57</v>
      </c>
      <c r="F10" s="18">
        <v>312901.22</v>
      </c>
      <c r="G10" s="18">
        <v>212916.33</v>
      </c>
      <c r="H10" s="18">
        <v>25174.43</v>
      </c>
      <c r="I10" s="18">
        <v>15005.22</v>
      </c>
      <c r="J10" s="18">
        <v>8060.43</v>
      </c>
      <c r="K10" s="18">
        <v>2021.35</v>
      </c>
      <c r="L10" s="18">
        <v>1670.6</v>
      </c>
      <c r="M10" s="18">
        <v>880.83</v>
      </c>
      <c r="N10" s="14">
        <v>679115.43</v>
      </c>
      <c r="P10" s="22">
        <f t="shared" si="0"/>
        <v>1108407.1290909091</v>
      </c>
    </row>
    <row r="11" spans="1:16" ht="21.75">
      <c r="A11" s="10">
        <v>2556</v>
      </c>
      <c r="B11" s="18">
        <v>569.42</v>
      </c>
      <c r="C11" s="18">
        <v>2410.06</v>
      </c>
      <c r="D11" s="18">
        <v>3137.02</v>
      </c>
      <c r="E11" s="18">
        <v>189691.7</v>
      </c>
      <c r="F11" s="18">
        <v>312685.63</v>
      </c>
      <c r="G11" s="18">
        <v>125982.78</v>
      </c>
      <c r="H11" s="18">
        <v>16999.74</v>
      </c>
      <c r="I11" s="18">
        <v>4353.28</v>
      </c>
      <c r="J11" s="18">
        <v>4471.23</v>
      </c>
      <c r="K11" s="18">
        <v>926.61</v>
      </c>
      <c r="L11" s="18">
        <v>236.31</v>
      </c>
      <c r="M11" s="18">
        <v>111.88</v>
      </c>
      <c r="N11" s="14">
        <v>661575.65</v>
      </c>
      <c r="P11" s="22">
        <f t="shared" si="0"/>
        <v>1108407.1290909091</v>
      </c>
    </row>
    <row r="12" spans="1:16" ht="21.75">
      <c r="A12" s="10">
        <v>2557</v>
      </c>
      <c r="B12" s="18">
        <v>119.32</v>
      </c>
      <c r="C12" s="18">
        <v>479.7</v>
      </c>
      <c r="D12" s="18">
        <v>477.24</v>
      </c>
      <c r="E12" s="18">
        <v>5289.28</v>
      </c>
      <c r="F12" s="18">
        <v>16462.6</v>
      </c>
      <c r="G12" s="18">
        <v>14506.81</v>
      </c>
      <c r="H12" s="18">
        <v>3178.51</v>
      </c>
      <c r="I12" s="18">
        <v>1837.32</v>
      </c>
      <c r="J12" s="18">
        <v>598</v>
      </c>
      <c r="K12" s="18">
        <v>590.01</v>
      </c>
      <c r="L12" s="18">
        <v>146.27</v>
      </c>
      <c r="M12" s="18">
        <v>118.13</v>
      </c>
      <c r="N12" s="14">
        <v>43803.21</v>
      </c>
      <c r="P12" s="22">
        <f t="shared" si="0"/>
        <v>1108407.1290909091</v>
      </c>
    </row>
    <row r="13" spans="1:16" ht="21.75">
      <c r="A13" s="10">
        <v>2558</v>
      </c>
      <c r="B13" s="18">
        <v>3078.4</v>
      </c>
      <c r="C13" s="18">
        <v>1693.16</v>
      </c>
      <c r="D13" s="18">
        <v>4006.11</v>
      </c>
      <c r="E13" s="18">
        <v>29906.49</v>
      </c>
      <c r="F13" s="18">
        <v>180569.44</v>
      </c>
      <c r="G13" s="18">
        <v>117006.24</v>
      </c>
      <c r="H13" s="18">
        <v>54279.78</v>
      </c>
      <c r="I13" s="18">
        <v>8185.71</v>
      </c>
      <c r="J13" s="18">
        <v>7186.87</v>
      </c>
      <c r="K13" s="18">
        <v>1652.63</v>
      </c>
      <c r="L13" s="18">
        <v>0</v>
      </c>
      <c r="M13" s="18">
        <v>0</v>
      </c>
      <c r="N13" s="14">
        <v>407564.85</v>
      </c>
      <c r="P13" s="22">
        <f t="shared" si="0"/>
        <v>1108407.1290909091</v>
      </c>
    </row>
    <row r="14" spans="1:16" ht="21.75">
      <c r="A14" s="10">
        <v>2559</v>
      </c>
      <c r="B14" s="18">
        <v>92.43</v>
      </c>
      <c r="C14" s="18">
        <v>2233.91</v>
      </c>
      <c r="D14" s="18">
        <v>2925.6</v>
      </c>
      <c r="E14" s="18">
        <v>64307.29</v>
      </c>
      <c r="F14" s="18">
        <v>556343.5</v>
      </c>
      <c r="G14" s="18">
        <v>273545.19</v>
      </c>
      <c r="H14" s="18">
        <v>30338.07</v>
      </c>
      <c r="I14" s="18">
        <v>4793.94</v>
      </c>
      <c r="J14" s="18">
        <v>843.21</v>
      </c>
      <c r="K14" s="18">
        <v>630.9</v>
      </c>
      <c r="L14" s="18">
        <v>243.39</v>
      </c>
      <c r="M14" s="18">
        <v>114.32</v>
      </c>
      <c r="N14" s="14">
        <v>936411.74</v>
      </c>
      <c r="P14" s="22">
        <f t="shared" si="0"/>
        <v>1108407.1290909091</v>
      </c>
    </row>
    <row r="15" spans="1:16" ht="21.75">
      <c r="A15" s="10">
        <v>2560</v>
      </c>
      <c r="B15" s="18">
        <v>633</v>
      </c>
      <c r="C15" s="18">
        <v>3822</v>
      </c>
      <c r="D15" s="18">
        <v>5713</v>
      </c>
      <c r="E15" s="18">
        <v>238310</v>
      </c>
      <c r="F15" s="18">
        <v>201527</v>
      </c>
      <c r="G15" s="18">
        <v>181218</v>
      </c>
      <c r="H15" s="18">
        <v>48697</v>
      </c>
      <c r="I15" s="18">
        <v>8138</v>
      </c>
      <c r="J15" s="18">
        <v>3511</v>
      </c>
      <c r="K15" s="18">
        <v>1228</v>
      </c>
      <c r="L15" s="18">
        <v>581</v>
      </c>
      <c r="M15" s="18">
        <v>432</v>
      </c>
      <c r="N15" s="14">
        <f>SUM(B15:M15)</f>
        <v>693810</v>
      </c>
      <c r="P15" s="22">
        <f t="shared" si="0"/>
        <v>1108407.1290909091</v>
      </c>
    </row>
    <row r="16" spans="1:16" ht="21.75">
      <c r="A16" s="24">
        <v>2561</v>
      </c>
      <c r="B16" s="25">
        <v>343</v>
      </c>
      <c r="C16" s="25">
        <v>1337</v>
      </c>
      <c r="D16" s="25">
        <v>4921</v>
      </c>
      <c r="E16" s="25">
        <v>114900</v>
      </c>
      <c r="F16" s="25">
        <v>622362</v>
      </c>
      <c r="G16" s="25">
        <v>642248</v>
      </c>
      <c r="H16" s="25">
        <v>275507</v>
      </c>
      <c r="I16" s="25">
        <v>45857</v>
      </c>
      <c r="J16" s="25">
        <v>6857</v>
      </c>
      <c r="K16" s="25">
        <v>1868</v>
      </c>
      <c r="L16" s="25">
        <v>852</v>
      </c>
      <c r="M16" s="25">
        <v>549</v>
      </c>
      <c r="N16" s="26">
        <f>SUM(B16:M16)</f>
        <v>1717601</v>
      </c>
      <c r="P16" s="22"/>
    </row>
    <row r="17" spans="1:16" ht="21.75">
      <c r="A17" s="1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4"/>
      <c r="P17" s="22"/>
    </row>
    <row r="18" spans="1:16" ht="21.75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4"/>
      <c r="P18" s="22"/>
    </row>
    <row r="19" spans="1:16" ht="21.75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.75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.75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.75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.75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.75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.75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.75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.75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.75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.75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.75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.75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.75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.75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.75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.75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.75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.75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.75">
      <c r="A38" s="12" t="s">
        <v>16</v>
      </c>
      <c r="B38" s="20">
        <f>MAX(B5:B15)</f>
        <v>4785.85</v>
      </c>
      <c r="C38" s="20">
        <f aca="true" t="shared" si="1" ref="C38:N38">MAX(C5:C15)</f>
        <v>15385.78</v>
      </c>
      <c r="D38" s="20">
        <f t="shared" si="1"/>
        <v>1315398.97</v>
      </c>
      <c r="E38" s="20">
        <f t="shared" si="1"/>
        <v>783401.21</v>
      </c>
      <c r="F38" s="20">
        <f t="shared" si="1"/>
        <v>1112818.6</v>
      </c>
      <c r="G38" s="20">
        <f t="shared" si="1"/>
        <v>875344.1</v>
      </c>
      <c r="H38" s="20">
        <f t="shared" si="1"/>
        <v>201721.8</v>
      </c>
      <c r="I38" s="20">
        <f t="shared" si="1"/>
        <v>19904.27</v>
      </c>
      <c r="J38" s="20">
        <f t="shared" si="1"/>
        <v>8060.43</v>
      </c>
      <c r="K38" s="20">
        <f t="shared" si="1"/>
        <v>4292.48</v>
      </c>
      <c r="L38" s="20">
        <f t="shared" si="1"/>
        <v>7005.67</v>
      </c>
      <c r="M38" s="20">
        <f t="shared" si="1"/>
        <v>2326.23</v>
      </c>
      <c r="N38" s="27">
        <f t="shared" si="1"/>
        <v>4222779.42</v>
      </c>
    </row>
    <row r="39" spans="1:14" ht="21.75">
      <c r="A39" s="12" t="s">
        <v>14</v>
      </c>
      <c r="B39" s="20">
        <f>AVERAGE(B5:B15)</f>
        <v>1640.2136363636366</v>
      </c>
      <c r="C39" s="20">
        <f aca="true" t="shared" si="2" ref="C39:M39">AVERAGE(C5:C15)</f>
        <v>4969.865454545455</v>
      </c>
      <c r="D39" s="20">
        <f t="shared" si="2"/>
        <v>135096.18181818185</v>
      </c>
      <c r="E39" s="20">
        <f t="shared" si="2"/>
        <v>214559.7109090909</v>
      </c>
      <c r="F39" s="20">
        <f t="shared" si="2"/>
        <v>423686.45545454544</v>
      </c>
      <c r="G39" s="20">
        <f t="shared" si="2"/>
        <v>255735.60181818184</v>
      </c>
      <c r="H39" s="20">
        <f t="shared" si="2"/>
        <v>55988.623636363634</v>
      </c>
      <c r="I39" s="20">
        <f t="shared" si="2"/>
        <v>8871.71181818182</v>
      </c>
      <c r="J39" s="20">
        <f t="shared" si="2"/>
        <v>4179.103636363637</v>
      </c>
      <c r="K39" s="20">
        <f t="shared" si="2"/>
        <v>1695.8000000000002</v>
      </c>
      <c r="L39" s="20">
        <f t="shared" si="2"/>
        <v>1331.5172727272727</v>
      </c>
      <c r="M39" s="20">
        <f t="shared" si="2"/>
        <v>652.3436363636364</v>
      </c>
      <c r="N39" s="16">
        <f>SUM(B39:M39)</f>
        <v>1108407.1290909091</v>
      </c>
    </row>
    <row r="40" spans="1:14" ht="21.75">
      <c r="A40" s="12" t="s">
        <v>15</v>
      </c>
      <c r="B40" s="20">
        <f>MIN(B5:B15)</f>
        <v>92.43</v>
      </c>
      <c r="C40" s="20">
        <f aca="true" t="shared" si="3" ref="C40:N40">MIN(C5:C15)</f>
        <v>479.7</v>
      </c>
      <c r="D40" s="20">
        <f t="shared" si="3"/>
        <v>477.24</v>
      </c>
      <c r="E40" s="20">
        <f t="shared" si="3"/>
        <v>5289.28</v>
      </c>
      <c r="F40" s="20">
        <f t="shared" si="3"/>
        <v>16462.6</v>
      </c>
      <c r="G40" s="20">
        <f t="shared" si="3"/>
        <v>14506.81</v>
      </c>
      <c r="H40" s="20">
        <f t="shared" si="3"/>
        <v>3178.51</v>
      </c>
      <c r="I40" s="20">
        <f t="shared" si="3"/>
        <v>1837.32</v>
      </c>
      <c r="J40" s="20">
        <f t="shared" si="3"/>
        <v>598</v>
      </c>
      <c r="K40" s="20">
        <f t="shared" si="3"/>
        <v>590.01</v>
      </c>
      <c r="L40" s="20">
        <f t="shared" si="3"/>
        <v>0</v>
      </c>
      <c r="M40" s="20">
        <f t="shared" si="3"/>
        <v>0</v>
      </c>
      <c r="N40" s="27">
        <f t="shared" si="3"/>
        <v>43803.21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2019-04-24T04:16:22Z</dcterms:modified>
  <cp:category/>
  <cp:version/>
  <cp:contentType/>
  <cp:contentStatus/>
</cp:coreProperties>
</file>