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<sst xmlns="http://schemas.openxmlformats.org/spreadsheetml/2006/main" count="50" uniqueCount="25">
  <si>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</si>
  <si>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</si>
  <si>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</si>
  <si>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</si>
  <si>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</si>
  <si>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</si>
  <si>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</si>
  <si>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</si>
  <si>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</si>
  <si>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</si>
  <si>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</si>
  <si>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</si>
  <si>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</si>
  <si>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</si>
  <si>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</si>
  <si>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</si>
  <si>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</si>
  <si>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</si>
  <si>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</si>
  <si>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</si>
  <si>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</si>
  <si>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</si>
  <si>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</si>
  <si>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</si>
  <si>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I.6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</si>
</sst>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I.6 น้ำแวน อ.เชียงคำ จ.พะเยา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'I.6'!$D$36:$O$36</c:f>
              <c:numCache/>
            </c:numRef>
          </c:xVal>
          <c:yVal>
            <c:numRef>
              <c:f>'I.6'!$D$37:$O$37</c:f>
              <c:numCache/>
            </c:numRef>
          </c:yVal>
          <c:smooth val="0"/>
        </c:ser>
        <c:axId val="66878950"/>
        <c:axId val="65039639"/>
      </c:scatterChart>
      <c:valAx>
        <c:axId val="6687895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039639"/>
        <c:crossesAt val="1"/>
        <c:crossBetween val="midCat"/>
        <c:dispUnits/>
        <c:majorUnit val="10"/>
      </c:valAx>
      <c:valAx>
        <c:axId val="6503963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8789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9">
      <selection activeCell="V16" sqref="V15: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AVERAGE(J41:J58)</f>
        <v>3.77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(VAR(J41:J58))</f>
        <v>2.629697058823539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v>4.02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STDEV(J41:J58)</f>
        <v>1.621634070566951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v>1.7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v>2.22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v>4.36</v>
      </c>
      <c r="C9" s="65"/>
      <c r="D9" s="84"/>
      <c r="E9" s="36"/>
      <c r="F9" s="36"/>
      <c r="U9" t="s">
        <v>16</v>
      </c>
      <c r="V9" s="14">
        <f>+B80</f>
        <v>0.519798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v>4.11</v>
      </c>
      <c r="C10" s="65"/>
      <c r="D10" s="84"/>
      <c r="E10" s="35"/>
      <c r="F10" s="7"/>
      <c r="U10" t="s">
        <v>17</v>
      </c>
      <c r="V10" s="14">
        <f>+B81</f>
        <v>1.048076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v>5.13</v>
      </c>
      <c r="C11" s="65"/>
      <c r="D11" s="8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v>4.68</v>
      </c>
      <c r="C12" s="65"/>
      <c r="D12" s="8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v>7.45</v>
      </c>
      <c r="C13" s="65"/>
      <c r="D13" s="8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v>5.1</v>
      </c>
      <c r="C14" s="65"/>
      <c r="D14" s="8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v>4.76</v>
      </c>
      <c r="C15" s="65"/>
      <c r="D15" s="8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1.98</v>
      </c>
      <c r="C16" s="65"/>
      <c r="D16" s="8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6.19</v>
      </c>
      <c r="C17" s="65"/>
      <c r="D17" s="8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3.63</v>
      </c>
      <c r="C18" s="65"/>
      <c r="D18" s="8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3.105000000000018</v>
      </c>
      <c r="C19" s="65"/>
      <c r="D19" s="8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2.0149999999999864</v>
      </c>
      <c r="C20" s="65"/>
      <c r="D20" s="8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3.19</v>
      </c>
      <c r="C21" s="65"/>
      <c r="D21" s="8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1.92</v>
      </c>
      <c r="C22" s="65"/>
      <c r="D22" s="8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2.3</v>
      </c>
      <c r="C23" s="65"/>
      <c r="D23" s="8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2" ref="D37:O37">ROUND((((-LN(-LN(1-1/D36)))+$B$83*$B$84)/$B$83),2)</f>
        <v>3.53</v>
      </c>
      <c r="E37" s="82">
        <f t="shared" si="2"/>
        <v>4.36</v>
      </c>
      <c r="F37" s="82">
        <f t="shared" si="2"/>
        <v>4.89</v>
      </c>
      <c r="G37" s="82">
        <f t="shared" si="2"/>
        <v>5.29</v>
      </c>
      <c r="H37" s="82">
        <f t="shared" si="2"/>
        <v>5.6</v>
      </c>
      <c r="I37" s="82">
        <f t="shared" si="2"/>
        <v>6.45</v>
      </c>
      <c r="J37" s="82">
        <f t="shared" si="2"/>
        <v>7.56</v>
      </c>
      <c r="K37" s="82">
        <f t="shared" si="2"/>
        <v>7.91</v>
      </c>
      <c r="L37" s="82">
        <f t="shared" si="2"/>
        <v>9</v>
      </c>
      <c r="M37" s="83">
        <f t="shared" si="2"/>
        <v>10.08</v>
      </c>
      <c r="N37" s="83">
        <f t="shared" si="2"/>
        <v>11.16</v>
      </c>
      <c r="O37" s="83">
        <f t="shared" si="2"/>
        <v>12.58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2542</v>
      </c>
      <c r="J41" s="78">
        <v>4.02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1.7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2.22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4.36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4.11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5.13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4.68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7.45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5.1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4.76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1.98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6.19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3.63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3.105000000000018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2.0149999999999864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3.19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1.92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2559</v>
      </c>
      <c r="J58" s="78">
        <v>2.3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0.519798</v>
      </c>
      <c r="C80" s="27"/>
      <c r="D80" s="27"/>
      <c r="E80" s="27"/>
      <c r="I80" s="76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1.048076</v>
      </c>
      <c r="C81" s="27"/>
      <c r="D81" s="27"/>
      <c r="E81" s="27"/>
      <c r="I81" s="76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0.6463085717196203</v>
      </c>
      <c r="C83" s="28"/>
      <c r="D83" s="28"/>
      <c r="E83" s="28"/>
      <c r="I83" s="76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2.9657432985656005</v>
      </c>
      <c r="C84" s="28"/>
      <c r="D84" s="28"/>
      <c r="E84" s="28"/>
      <c r="I84" s="76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11" sqref="D11"/>
    </sheetView>
  </sheetViews>
  <sheetFormatPr defaultColWidth="9.140625" defaultRowHeight="21.75"/>
  <sheetData>
    <row r="1" ht="21.75">
      <c r="D1" s="75">
        <v>389.745</v>
      </c>
    </row>
    <row r="2" spans="2:4" ht="21.75">
      <c r="B2" s="88">
        <v>2542</v>
      </c>
      <c r="C2" s="86">
        <v>4.02</v>
      </c>
      <c r="D2" s="97"/>
    </row>
    <row r="3" spans="2:4" ht="21.75">
      <c r="B3" s="89">
        <v>2543</v>
      </c>
      <c r="C3" s="87">
        <v>1.7</v>
      </c>
      <c r="D3" s="98"/>
    </row>
    <row r="4" spans="2:4" ht="21.75">
      <c r="B4" s="89">
        <v>2544</v>
      </c>
      <c r="C4" s="87">
        <v>2.22</v>
      </c>
      <c r="D4" s="98"/>
    </row>
    <row r="5" spans="2:4" ht="21.75">
      <c r="B5" s="89">
        <v>2545</v>
      </c>
      <c r="C5" s="87">
        <v>4.36</v>
      </c>
      <c r="D5" s="98"/>
    </row>
    <row r="6" spans="2:4" ht="21.75">
      <c r="B6" s="89">
        <v>2546</v>
      </c>
      <c r="C6" s="87">
        <v>4.11</v>
      </c>
      <c r="D6" s="98"/>
    </row>
    <row r="7" spans="2:4" ht="21.75">
      <c r="B7" s="89">
        <v>2547</v>
      </c>
      <c r="C7" s="87">
        <v>5.13</v>
      </c>
      <c r="D7" s="98"/>
    </row>
    <row r="8" spans="2:4" ht="21.75">
      <c r="B8" s="89">
        <v>2548</v>
      </c>
      <c r="C8" s="87">
        <v>4.68</v>
      </c>
      <c r="D8" s="98"/>
    </row>
    <row r="9" spans="2:4" ht="21.75">
      <c r="B9" s="89">
        <v>2549</v>
      </c>
      <c r="C9" s="87">
        <v>7.45</v>
      </c>
      <c r="D9" s="98"/>
    </row>
    <row r="10" spans="2:4" ht="21.75">
      <c r="B10" s="89">
        <v>2550</v>
      </c>
      <c r="C10" s="87">
        <v>5.1</v>
      </c>
      <c r="D10" s="98"/>
    </row>
    <row r="11" spans="2:4" ht="21.75">
      <c r="B11" s="89">
        <v>2551</v>
      </c>
      <c r="C11" s="87">
        <v>394.8</v>
      </c>
      <c r="D11" s="98">
        <f>C11-D1</f>
        <v>5.055000000000007</v>
      </c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2017-12-18T02:27:04Z</dcterms:modified>
  <cp:category/>
  <cp:version/>
  <cp:contentType/>
  <cp:contentStatus/>
</cp:coreProperties>
</file>