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I.14" sheetId="1" r:id="rId1"/>
    <sheet name="กราฟI.1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<sst xmlns="http://schemas.openxmlformats.org/spreadsheetml/2006/main" count="36" uniqueCount="24">
  <si>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</si>
  <si>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</si>
  <si>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</si>
  <si>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</si>
  <si>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</si>
  <si>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</si>
  <si>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</si>
  <si>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</si>
  <si>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</si>
  <si>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</si>
  <si>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</si>
  <si>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</si>
  <si>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</si>
  <si>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</si>
  <si>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</si>
  <si>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</si>
  <si>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</si>
  <si>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</si>
  <si>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</si>
  <si>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</si>
  <si>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</si>
  <si>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น้ำอิง สถานี I.14  บ้านน้ำอิง อ.ขุนตาล จ.เชียงราย</t>
  </si>
  <si>
    <t>-</t>
  </si>
  <si>
    <t>พื้นที่รับน้ำ 6,266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</si>
</sst>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34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น้ำอิง สถานี I.14 บ้านน้ำอิง อ.ขุนตาล จ.เชียงราย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19325"/>
          <c:w val="0.85525"/>
          <c:h val="0.645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566,388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55,759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I.14'!$A$5:$A$24</c:f>
              <c:numCache>
                <c:ptCount val="2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'ตะกอน- I.14'!$N$5:$N$24</c:f>
              <c:numCache>
                <c:ptCount val="20"/>
                <c:pt idx="0">
                  <c:v>566388.3</c:v>
                </c:pt>
                <c:pt idx="1">
                  <c:v>511661.9</c:v>
                </c:pt>
                <c:pt idx="2">
                  <c:v>540784.86</c:v>
                </c:pt>
                <c:pt idx="3">
                  <c:v>210225.48</c:v>
                </c:pt>
                <c:pt idx="4">
                  <c:v>140214</c:v>
                </c:pt>
                <c:pt idx="5">
                  <c:v>231589</c:v>
                </c:pt>
                <c:pt idx="6">
                  <c:v>226226.9</c:v>
                </c:pt>
                <c:pt idx="7">
                  <c:v>381426</c:v>
                </c:pt>
                <c:pt idx="8">
                  <c:v>521991</c:v>
                </c:pt>
                <c:pt idx="9">
                  <c:v>294230</c:v>
                </c:pt>
                <c:pt idx="10">
                  <c:v>0</c:v>
                </c:pt>
                <c:pt idx="11">
                  <c:v>407487.21</c:v>
                </c:pt>
                <c:pt idx="12">
                  <c:v>202838.17</c:v>
                </c:pt>
                <c:pt idx="13">
                  <c:v>173326.95</c:v>
                </c:pt>
                <c:pt idx="14">
                  <c:v>187226.84</c:v>
                </c:pt>
                <c:pt idx="15">
                  <c:v>55759.58</c:v>
                </c:pt>
                <c:pt idx="16">
                  <c:v>157353.83</c:v>
                </c:pt>
                <c:pt idx="17">
                  <c:v>392063</c:v>
                </c:pt>
                <c:pt idx="18">
                  <c:v>180076</c:v>
                </c:pt>
                <c:pt idx="19">
                  <c:v>119490</c:v>
                </c:pt>
              </c:numCache>
            </c:numRef>
          </c:val>
        </c:ser>
        <c:gapWidth val="50"/>
        <c:axId val="17006684"/>
        <c:axId val="18842429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298,937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I.14'!$A$5:$A$23</c:f>
              <c:numCache>
                <c:ptCount val="19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</c:numCache>
            </c:numRef>
          </c:cat>
          <c:val>
            <c:numRef>
              <c:f>'ตะกอน- I.14'!$P$5:$P$23</c:f>
              <c:numCache>
                <c:ptCount val="19"/>
                <c:pt idx="0">
                  <c:v>298937.16888888896</c:v>
                </c:pt>
                <c:pt idx="1">
                  <c:v>298937.16888888896</c:v>
                </c:pt>
                <c:pt idx="2">
                  <c:v>298937.16888888896</c:v>
                </c:pt>
                <c:pt idx="3">
                  <c:v>298937.16888888896</c:v>
                </c:pt>
                <c:pt idx="4">
                  <c:v>298937.16888888896</c:v>
                </c:pt>
                <c:pt idx="5">
                  <c:v>298937.16888888896</c:v>
                </c:pt>
                <c:pt idx="6">
                  <c:v>298937.16888888896</c:v>
                </c:pt>
                <c:pt idx="7">
                  <c:v>298937.16888888896</c:v>
                </c:pt>
                <c:pt idx="8">
                  <c:v>298937.16888888896</c:v>
                </c:pt>
                <c:pt idx="9">
                  <c:v>298937.16888888896</c:v>
                </c:pt>
                <c:pt idx="10">
                  <c:v>298937.16888888896</c:v>
                </c:pt>
                <c:pt idx="11">
                  <c:v>298937.16888888896</c:v>
                </c:pt>
                <c:pt idx="12">
                  <c:v>298937.16888888896</c:v>
                </c:pt>
                <c:pt idx="13">
                  <c:v>298937.16888888896</c:v>
                </c:pt>
                <c:pt idx="14">
                  <c:v>298937.16888888896</c:v>
                </c:pt>
                <c:pt idx="15">
                  <c:v>298937.16888888896</c:v>
                </c:pt>
                <c:pt idx="16">
                  <c:v>298937.16888888896</c:v>
                </c:pt>
                <c:pt idx="17">
                  <c:v>298937.16888888896</c:v>
                </c:pt>
                <c:pt idx="18">
                  <c:v>298937.16888888896</c:v>
                </c:pt>
              </c:numCache>
            </c:numRef>
          </c:val>
          <c:smooth val="0"/>
        </c:ser>
        <c:axId val="17006684"/>
        <c:axId val="18842429"/>
      </c:lineChart>
      <c:catAx>
        <c:axId val="17006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842429"/>
        <c:crosses val="autoZero"/>
        <c:auto val="1"/>
        <c:lblOffset val="100"/>
        <c:tickLblSkip val="1"/>
        <c:noMultiLvlLbl val="0"/>
      </c:catAx>
      <c:valAx>
        <c:axId val="18842429"/>
        <c:scaling>
          <c:orientation val="minMax"/>
          <c:max val="8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7006684"/>
        <c:crossesAt val="1"/>
        <c:crossBetween val="between"/>
        <c:dispUnits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0"/>
  <sheetViews>
    <sheetView tabSelected="1" workbookViewId="0" topLeftCell="A19">
      <selection activeCell="L26" sqref="L26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23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">
      <c r="A5" s="9">
        <v>2537</v>
      </c>
      <c r="B5" s="18">
        <v>754.5</v>
      </c>
      <c r="C5" s="18">
        <v>6598.9</v>
      </c>
      <c r="D5" s="18">
        <v>33449.4</v>
      </c>
      <c r="E5" s="18">
        <v>62396.3</v>
      </c>
      <c r="F5" s="18">
        <v>194775.9</v>
      </c>
      <c r="G5" s="18">
        <v>188678.2</v>
      </c>
      <c r="H5" s="18">
        <v>58610.9</v>
      </c>
      <c r="I5" s="18">
        <v>10454.6</v>
      </c>
      <c r="J5" s="18">
        <v>6849.6</v>
      </c>
      <c r="K5" s="18">
        <v>2447.6</v>
      </c>
      <c r="L5" s="18">
        <v>900.9</v>
      </c>
      <c r="M5" s="18">
        <v>471.5</v>
      </c>
      <c r="N5" s="13">
        <v>566388.3</v>
      </c>
      <c r="P5" s="24">
        <f>N29</f>
        <v>298937.16888888896</v>
      </c>
    </row>
    <row r="6" spans="1:16" ht="21">
      <c r="A6" s="10">
        <v>2538</v>
      </c>
      <c r="B6" s="19">
        <v>995.3</v>
      </c>
      <c r="C6" s="19">
        <v>4787</v>
      </c>
      <c r="D6" s="19">
        <v>1387</v>
      </c>
      <c r="E6" s="19">
        <v>13993</v>
      </c>
      <c r="F6" s="19">
        <v>196875</v>
      </c>
      <c r="G6" s="19">
        <v>193331.5</v>
      </c>
      <c r="H6" s="19">
        <v>62645.2</v>
      </c>
      <c r="I6" s="19">
        <v>27009.5</v>
      </c>
      <c r="J6" s="19">
        <v>6583.5</v>
      </c>
      <c r="K6" s="19">
        <v>2380.4</v>
      </c>
      <c r="L6" s="19">
        <v>1118.9</v>
      </c>
      <c r="M6" s="19">
        <v>555.6</v>
      </c>
      <c r="N6" s="14">
        <v>511661.9</v>
      </c>
      <c r="P6" s="24">
        <f>P5</f>
        <v>298937.16888888896</v>
      </c>
    </row>
    <row r="7" spans="1:16" ht="21">
      <c r="A7" s="10">
        <v>2539</v>
      </c>
      <c r="B7" s="19">
        <v>516.88</v>
      </c>
      <c r="C7" s="19">
        <v>2513.69</v>
      </c>
      <c r="D7" s="19">
        <v>3036.19</v>
      </c>
      <c r="E7" s="19">
        <v>27274.39</v>
      </c>
      <c r="F7" s="19">
        <v>8645.87</v>
      </c>
      <c r="G7" s="19">
        <v>81919.9</v>
      </c>
      <c r="H7" s="19">
        <v>397116.75</v>
      </c>
      <c r="I7" s="19">
        <v>15536.92</v>
      </c>
      <c r="J7" s="19">
        <v>2815.12</v>
      </c>
      <c r="K7" s="19">
        <v>883.53</v>
      </c>
      <c r="L7" s="19">
        <v>350.17</v>
      </c>
      <c r="M7" s="19">
        <v>175.45</v>
      </c>
      <c r="N7" s="14">
        <v>540784.86</v>
      </c>
      <c r="P7" s="24">
        <f aca="true" t="shared" si="0" ref="P7:P23">P6</f>
        <v>298937.16888888896</v>
      </c>
    </row>
    <row r="8" spans="1:16" ht="21">
      <c r="A8" s="10">
        <v>2540</v>
      </c>
      <c r="B8" s="19">
        <v>470.33</v>
      </c>
      <c r="C8" s="19">
        <v>1174.55</v>
      </c>
      <c r="D8" s="19">
        <v>1026.31</v>
      </c>
      <c r="E8" s="19">
        <v>13233.71</v>
      </c>
      <c r="F8" s="19">
        <v>36338.68</v>
      </c>
      <c r="G8" s="19">
        <v>81467.97</v>
      </c>
      <c r="H8" s="19">
        <v>62188.28</v>
      </c>
      <c r="I8" s="19">
        <v>8617.66</v>
      </c>
      <c r="J8" s="19">
        <v>2854.85</v>
      </c>
      <c r="K8" s="19">
        <v>732.46</v>
      </c>
      <c r="L8" s="19">
        <v>606.87</v>
      </c>
      <c r="M8" s="19">
        <v>1513.81</v>
      </c>
      <c r="N8" s="14">
        <v>210225.48</v>
      </c>
      <c r="P8" s="24">
        <f t="shared" si="0"/>
        <v>298937.16888888896</v>
      </c>
    </row>
    <row r="9" spans="1:16" ht="21">
      <c r="A9" s="10">
        <v>2541</v>
      </c>
      <c r="B9" s="19">
        <v>1121</v>
      </c>
      <c r="C9" s="19">
        <v>2200</v>
      </c>
      <c r="D9" s="19">
        <v>2117</v>
      </c>
      <c r="E9" s="19">
        <v>14960</v>
      </c>
      <c r="F9" s="19">
        <v>18407</v>
      </c>
      <c r="G9" s="19">
        <v>75498</v>
      </c>
      <c r="H9" s="19">
        <v>17121</v>
      </c>
      <c r="I9" s="19">
        <v>5468</v>
      </c>
      <c r="J9" s="19">
        <v>1762</v>
      </c>
      <c r="K9" s="19">
        <v>584</v>
      </c>
      <c r="L9" s="19">
        <v>444</v>
      </c>
      <c r="M9" s="19">
        <v>532</v>
      </c>
      <c r="N9" s="14">
        <v>140214</v>
      </c>
      <c r="P9" s="24">
        <f t="shared" si="0"/>
        <v>298937.16888888896</v>
      </c>
    </row>
    <row r="10" spans="1:16" ht="21">
      <c r="A10" s="10">
        <v>2542</v>
      </c>
      <c r="B10" s="19">
        <v>1733</v>
      </c>
      <c r="C10" s="19">
        <v>5909</v>
      </c>
      <c r="D10" s="19">
        <v>9307</v>
      </c>
      <c r="E10" s="19">
        <v>6748</v>
      </c>
      <c r="F10" s="19">
        <v>29028</v>
      </c>
      <c r="G10" s="19">
        <v>65719</v>
      </c>
      <c r="H10" s="19">
        <v>70334</v>
      </c>
      <c r="I10" s="19">
        <v>27076</v>
      </c>
      <c r="J10" s="19">
        <v>7691</v>
      </c>
      <c r="K10" s="19">
        <v>3614</v>
      </c>
      <c r="L10" s="19">
        <v>2210</v>
      </c>
      <c r="M10" s="19">
        <v>2220</v>
      </c>
      <c r="N10" s="14">
        <v>231589</v>
      </c>
      <c r="P10" s="24">
        <f t="shared" si="0"/>
        <v>298937.16888888896</v>
      </c>
    </row>
    <row r="11" spans="1:16" ht="21">
      <c r="A11" s="10">
        <v>2543</v>
      </c>
      <c r="B11" s="19">
        <v>694.9</v>
      </c>
      <c r="C11" s="19">
        <v>10425.4</v>
      </c>
      <c r="D11" s="19">
        <v>13647.3</v>
      </c>
      <c r="E11" s="19">
        <v>55840.7</v>
      </c>
      <c r="F11" s="19">
        <v>60705.1</v>
      </c>
      <c r="G11" s="19">
        <v>47117.9</v>
      </c>
      <c r="H11" s="19">
        <v>20762.8</v>
      </c>
      <c r="I11" s="19">
        <v>12656.6</v>
      </c>
      <c r="J11" s="19">
        <v>2263.2</v>
      </c>
      <c r="K11" s="19">
        <v>677.4</v>
      </c>
      <c r="L11" s="19">
        <v>268.7</v>
      </c>
      <c r="M11" s="19">
        <v>1166.9</v>
      </c>
      <c r="N11" s="14">
        <v>226226.9</v>
      </c>
      <c r="P11" s="24">
        <f t="shared" si="0"/>
        <v>298937.16888888896</v>
      </c>
    </row>
    <row r="12" spans="1:16" ht="21">
      <c r="A12" s="10">
        <v>2544</v>
      </c>
      <c r="B12" s="19">
        <v>456</v>
      </c>
      <c r="C12" s="19">
        <v>7920</v>
      </c>
      <c r="D12" s="19">
        <v>8027</v>
      </c>
      <c r="E12" s="19">
        <v>28119</v>
      </c>
      <c r="F12" s="19">
        <v>137867</v>
      </c>
      <c r="G12" s="19">
        <v>99659</v>
      </c>
      <c r="H12" s="19">
        <v>48814</v>
      </c>
      <c r="I12" s="19">
        <v>40395</v>
      </c>
      <c r="J12" s="19">
        <v>5635</v>
      </c>
      <c r="K12" s="19">
        <v>2444</v>
      </c>
      <c r="L12" s="19">
        <v>1322</v>
      </c>
      <c r="M12" s="19">
        <v>768</v>
      </c>
      <c r="N12" s="14">
        <v>381426</v>
      </c>
      <c r="P12" s="24">
        <f t="shared" si="0"/>
        <v>298937.16888888896</v>
      </c>
    </row>
    <row r="13" spans="1:16" ht="21">
      <c r="A13" s="10">
        <v>2545</v>
      </c>
      <c r="B13" s="19">
        <v>712</v>
      </c>
      <c r="C13" s="19">
        <v>36946</v>
      </c>
      <c r="D13" s="19">
        <v>26671</v>
      </c>
      <c r="E13" s="19">
        <v>40861</v>
      </c>
      <c r="F13" s="19">
        <v>73831</v>
      </c>
      <c r="G13" s="19">
        <v>174023</v>
      </c>
      <c r="H13" s="19">
        <v>59903</v>
      </c>
      <c r="I13" s="19">
        <v>60904</v>
      </c>
      <c r="J13" s="19">
        <v>28110</v>
      </c>
      <c r="K13" s="19">
        <v>15087</v>
      </c>
      <c r="L13" s="19">
        <v>3425</v>
      </c>
      <c r="M13" s="19">
        <v>1518</v>
      </c>
      <c r="N13" s="14">
        <v>521991</v>
      </c>
      <c r="P13" s="24">
        <f t="shared" si="0"/>
        <v>298937.16888888896</v>
      </c>
    </row>
    <row r="14" spans="1:16" ht="21">
      <c r="A14" s="10">
        <v>2546</v>
      </c>
      <c r="B14" s="19">
        <v>1940</v>
      </c>
      <c r="C14" s="19">
        <v>1430</v>
      </c>
      <c r="D14" s="19">
        <v>2550</v>
      </c>
      <c r="E14" s="19">
        <v>26500</v>
      </c>
      <c r="F14" s="19">
        <v>64450</v>
      </c>
      <c r="G14" s="19">
        <v>134400</v>
      </c>
      <c r="H14" s="19">
        <v>42900</v>
      </c>
      <c r="I14" s="19">
        <v>11160</v>
      </c>
      <c r="J14" s="19">
        <v>4470</v>
      </c>
      <c r="K14" s="19">
        <v>2150</v>
      </c>
      <c r="L14" s="19">
        <v>1810</v>
      </c>
      <c r="M14" s="19">
        <v>470</v>
      </c>
      <c r="N14" s="14">
        <v>294230</v>
      </c>
      <c r="P14" s="24">
        <f t="shared" si="0"/>
        <v>298937.16888888896</v>
      </c>
    </row>
    <row r="15" spans="1:16" ht="21">
      <c r="A15" s="10">
        <v>2547</v>
      </c>
      <c r="B15" s="19" t="s">
        <v>22</v>
      </c>
      <c r="C15" s="19" t="s">
        <v>22</v>
      </c>
      <c r="D15" s="19" t="s">
        <v>22</v>
      </c>
      <c r="E15" s="19" t="s">
        <v>22</v>
      </c>
      <c r="F15" s="19" t="s">
        <v>22</v>
      </c>
      <c r="G15" s="19" t="s">
        <v>22</v>
      </c>
      <c r="H15" s="19" t="s">
        <v>22</v>
      </c>
      <c r="I15" s="19" t="s">
        <v>22</v>
      </c>
      <c r="J15" s="19" t="s">
        <v>22</v>
      </c>
      <c r="K15" s="19" t="s">
        <v>22</v>
      </c>
      <c r="L15" s="19" t="s">
        <v>22</v>
      </c>
      <c r="M15" s="19" t="s">
        <v>22</v>
      </c>
      <c r="N15" s="14" t="s">
        <v>22</v>
      </c>
      <c r="P15" s="24">
        <f t="shared" si="0"/>
        <v>298937.16888888896</v>
      </c>
    </row>
    <row r="16" spans="1:16" ht="21">
      <c r="A16" s="10">
        <v>2548</v>
      </c>
      <c r="B16" s="20">
        <v>4727.01</v>
      </c>
      <c r="C16" s="20">
        <v>4460.4</v>
      </c>
      <c r="D16" s="20">
        <v>5135.43</v>
      </c>
      <c r="E16" s="20">
        <v>21776.49</v>
      </c>
      <c r="F16" s="20">
        <v>78246.86</v>
      </c>
      <c r="G16" s="20">
        <v>119027.5</v>
      </c>
      <c r="H16" s="20">
        <v>107058.94</v>
      </c>
      <c r="I16" s="20">
        <v>51945.12</v>
      </c>
      <c r="J16" s="20">
        <v>7520.28</v>
      </c>
      <c r="K16" s="20">
        <v>3287.84</v>
      </c>
      <c r="L16" s="20">
        <v>2463.54</v>
      </c>
      <c r="M16" s="20">
        <v>1837.81</v>
      </c>
      <c r="N16" s="15">
        <v>407487.21</v>
      </c>
      <c r="P16" s="24">
        <f t="shared" si="0"/>
        <v>298937.16888888896</v>
      </c>
    </row>
    <row r="17" spans="1:16" ht="21">
      <c r="A17" s="10">
        <v>2555</v>
      </c>
      <c r="B17" s="19">
        <v>153.71</v>
      </c>
      <c r="C17" s="19">
        <v>11792.84</v>
      </c>
      <c r="D17" s="19">
        <v>9104.3</v>
      </c>
      <c r="E17" s="19">
        <v>21373.05</v>
      </c>
      <c r="F17" s="19">
        <v>49919.64</v>
      </c>
      <c r="G17" s="19">
        <v>59040.65</v>
      </c>
      <c r="H17" s="19">
        <v>39914.16</v>
      </c>
      <c r="I17" s="19">
        <v>7775.95</v>
      </c>
      <c r="J17" s="19">
        <v>2678.44</v>
      </c>
      <c r="K17" s="19">
        <v>247.21</v>
      </c>
      <c r="L17" s="19">
        <v>441.73</v>
      </c>
      <c r="M17" s="19">
        <v>396.49</v>
      </c>
      <c r="N17" s="14">
        <v>202838.17</v>
      </c>
      <c r="P17" s="24">
        <f t="shared" si="0"/>
        <v>298937.16888888896</v>
      </c>
    </row>
    <row r="18" spans="1:16" ht="21">
      <c r="A18" s="10">
        <v>2556</v>
      </c>
      <c r="B18" s="19">
        <v>53.71</v>
      </c>
      <c r="C18" s="19">
        <v>749.71</v>
      </c>
      <c r="D18" s="19">
        <v>123.85</v>
      </c>
      <c r="E18" s="19">
        <v>7488.29</v>
      </c>
      <c r="F18" s="19">
        <v>53464.26</v>
      </c>
      <c r="G18" s="19">
        <v>47315.62</v>
      </c>
      <c r="H18" s="19">
        <v>39616.17</v>
      </c>
      <c r="I18" s="19">
        <v>18291.21</v>
      </c>
      <c r="J18" s="19">
        <v>5555.8</v>
      </c>
      <c r="K18" s="19">
        <v>642.29</v>
      </c>
      <c r="L18" s="19">
        <v>8.41</v>
      </c>
      <c r="M18" s="19">
        <v>17.63</v>
      </c>
      <c r="N18" s="14">
        <v>173326.95</v>
      </c>
      <c r="P18" s="24">
        <f t="shared" si="0"/>
        <v>298937.16888888896</v>
      </c>
    </row>
    <row r="19" spans="1:16" ht="21">
      <c r="A19" s="10">
        <v>2557</v>
      </c>
      <c r="B19" s="19">
        <v>78.02</v>
      </c>
      <c r="C19" s="19">
        <v>1262.64</v>
      </c>
      <c r="D19" s="19">
        <v>777.67</v>
      </c>
      <c r="E19" s="19">
        <v>34082.83</v>
      </c>
      <c r="F19" s="19">
        <v>44087.1</v>
      </c>
      <c r="G19" s="19">
        <v>76036.78</v>
      </c>
      <c r="H19" s="19">
        <v>14080.91</v>
      </c>
      <c r="I19" s="19">
        <v>13569.96</v>
      </c>
      <c r="J19" s="19">
        <v>1430.44</v>
      </c>
      <c r="K19" s="19">
        <v>1621.03</v>
      </c>
      <c r="L19" s="19">
        <v>187.58</v>
      </c>
      <c r="M19" s="19">
        <v>11.88</v>
      </c>
      <c r="N19" s="14">
        <v>187226.84</v>
      </c>
      <c r="P19" s="24">
        <f t="shared" si="0"/>
        <v>298937.16888888896</v>
      </c>
    </row>
    <row r="20" spans="1:16" ht="21">
      <c r="A20" s="10">
        <v>2558</v>
      </c>
      <c r="B20" s="19">
        <v>563.89</v>
      </c>
      <c r="C20" s="19">
        <v>388.27</v>
      </c>
      <c r="D20" s="19">
        <v>14.51</v>
      </c>
      <c r="E20" s="19">
        <v>443.03</v>
      </c>
      <c r="F20" s="19">
        <v>15386.14</v>
      </c>
      <c r="G20" s="19">
        <v>21495.02</v>
      </c>
      <c r="H20" s="19">
        <v>13604.44</v>
      </c>
      <c r="I20" s="19">
        <v>2748.36</v>
      </c>
      <c r="J20" s="19">
        <v>929.14</v>
      </c>
      <c r="K20" s="19">
        <v>127.34</v>
      </c>
      <c r="L20" s="19">
        <v>43.01</v>
      </c>
      <c r="M20" s="19">
        <v>16.44</v>
      </c>
      <c r="N20" s="14">
        <v>55759.58</v>
      </c>
      <c r="P20" s="24">
        <f t="shared" si="0"/>
        <v>298937.16888888896</v>
      </c>
    </row>
    <row r="21" spans="1:16" ht="21">
      <c r="A21" s="10">
        <v>2559</v>
      </c>
      <c r="B21" s="19">
        <v>0</v>
      </c>
      <c r="C21" s="19">
        <v>392.75</v>
      </c>
      <c r="D21" s="19">
        <v>1313.78</v>
      </c>
      <c r="E21" s="19">
        <v>4366.73</v>
      </c>
      <c r="F21" s="19">
        <v>35864.95</v>
      </c>
      <c r="G21" s="19">
        <v>55688.9</v>
      </c>
      <c r="H21" s="19">
        <v>37277.48</v>
      </c>
      <c r="I21" s="19">
        <v>20807.8</v>
      </c>
      <c r="J21" s="19">
        <v>1354.96</v>
      </c>
      <c r="K21" s="19">
        <v>282.81</v>
      </c>
      <c r="L21" s="19">
        <v>3.67</v>
      </c>
      <c r="M21" s="19">
        <v>0</v>
      </c>
      <c r="N21" s="14">
        <v>157353.83</v>
      </c>
      <c r="P21" s="24">
        <f t="shared" si="0"/>
        <v>298937.16888888896</v>
      </c>
    </row>
    <row r="22" spans="1:16" ht="21">
      <c r="A22" s="10">
        <v>2560</v>
      </c>
      <c r="B22" s="19">
        <v>102</v>
      </c>
      <c r="C22" s="19">
        <v>21044</v>
      </c>
      <c r="D22" s="19">
        <v>17710</v>
      </c>
      <c r="E22" s="19">
        <v>67569</v>
      </c>
      <c r="F22" s="19">
        <v>82549</v>
      </c>
      <c r="G22" s="19">
        <v>82892</v>
      </c>
      <c r="H22" s="19">
        <v>95809</v>
      </c>
      <c r="I22" s="19">
        <v>20691</v>
      </c>
      <c r="J22" s="19">
        <v>1821</v>
      </c>
      <c r="K22" s="19">
        <v>1604</v>
      </c>
      <c r="L22" s="19">
        <v>159</v>
      </c>
      <c r="M22" s="19">
        <v>113</v>
      </c>
      <c r="N22" s="14">
        <f>SUM(B22:M22)</f>
        <v>392063</v>
      </c>
      <c r="P22" s="24">
        <f t="shared" si="0"/>
        <v>298937.16888888896</v>
      </c>
    </row>
    <row r="23" spans="1:16" ht="21">
      <c r="A23" s="10">
        <v>2561</v>
      </c>
      <c r="B23" s="19">
        <v>271</v>
      </c>
      <c r="C23" s="19">
        <v>3422</v>
      </c>
      <c r="D23" s="19">
        <v>5108</v>
      </c>
      <c r="E23" s="19">
        <v>8407</v>
      </c>
      <c r="F23" s="19">
        <v>51605</v>
      </c>
      <c r="G23" s="19">
        <v>21128</v>
      </c>
      <c r="H23" s="19">
        <v>66624</v>
      </c>
      <c r="I23" s="19">
        <v>17274</v>
      </c>
      <c r="J23" s="19">
        <v>4925</v>
      </c>
      <c r="K23" s="19">
        <v>1086</v>
      </c>
      <c r="L23" s="19">
        <v>142</v>
      </c>
      <c r="M23" s="19">
        <v>84</v>
      </c>
      <c r="N23" s="14">
        <f>SUM(B23:M23)</f>
        <v>180076</v>
      </c>
      <c r="P23" s="24">
        <f t="shared" si="0"/>
        <v>298937.16888888896</v>
      </c>
    </row>
    <row r="24" spans="1:16" ht="21">
      <c r="A24" s="26">
        <v>2562</v>
      </c>
      <c r="B24" s="27">
        <v>4</v>
      </c>
      <c r="C24" s="27">
        <v>1</v>
      </c>
      <c r="D24" s="27">
        <v>0</v>
      </c>
      <c r="E24" s="27">
        <v>0</v>
      </c>
      <c r="F24" s="27">
        <v>75044</v>
      </c>
      <c r="G24" s="27">
        <v>42645</v>
      </c>
      <c r="H24" s="27">
        <v>912</v>
      </c>
      <c r="I24" s="27">
        <v>575</v>
      </c>
      <c r="J24" s="27">
        <v>309</v>
      </c>
      <c r="K24" s="27">
        <v>137</v>
      </c>
      <c r="L24" s="27">
        <v>196</v>
      </c>
      <c r="M24" s="27">
        <v>27</v>
      </c>
      <c r="N24" s="28">
        <f>SUM(B24:M24)</f>
        <v>119850</v>
      </c>
      <c r="P24" s="24"/>
    </row>
    <row r="25" spans="1:14" ht="21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</row>
    <row r="26" spans="1:14" ht="21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</row>
    <row r="27" spans="1:14" ht="21">
      <c r="A27" s="1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6"/>
    </row>
    <row r="28" spans="1:14" ht="21">
      <c r="A28" s="12" t="s">
        <v>16</v>
      </c>
      <c r="B28" s="22">
        <f>MAX(B5:B23)</f>
        <v>4727.01</v>
      </c>
      <c r="C28" s="22">
        <f aca="true" t="shared" si="1" ref="C28:M28">MAX(C5:C23)</f>
        <v>36946</v>
      </c>
      <c r="D28" s="22">
        <f t="shared" si="1"/>
        <v>33449.4</v>
      </c>
      <c r="E28" s="22">
        <f t="shared" si="1"/>
        <v>67569</v>
      </c>
      <c r="F28" s="22">
        <f t="shared" si="1"/>
        <v>196875</v>
      </c>
      <c r="G28" s="22">
        <f t="shared" si="1"/>
        <v>193331.5</v>
      </c>
      <c r="H28" s="22">
        <f t="shared" si="1"/>
        <v>397116.75</v>
      </c>
      <c r="I28" s="22">
        <f t="shared" si="1"/>
        <v>60904</v>
      </c>
      <c r="J28" s="22">
        <f t="shared" si="1"/>
        <v>28110</v>
      </c>
      <c r="K28" s="22">
        <f t="shared" si="1"/>
        <v>15087</v>
      </c>
      <c r="L28" s="22">
        <f t="shared" si="1"/>
        <v>3425</v>
      </c>
      <c r="M28" s="22">
        <f t="shared" si="1"/>
        <v>2220</v>
      </c>
      <c r="N28" s="29">
        <f>MAX(N5:N23)</f>
        <v>566388.3</v>
      </c>
    </row>
    <row r="29" spans="1:14" ht="21">
      <c r="A29" s="12" t="s">
        <v>14</v>
      </c>
      <c r="B29" s="22">
        <f>AVERAGE(B5:B23)</f>
        <v>852.4027777777777</v>
      </c>
      <c r="C29" s="22">
        <f aca="true" t="shared" si="2" ref="C29:M29">AVERAGE(C5:C23)</f>
        <v>6856.508333333334</v>
      </c>
      <c r="D29" s="22">
        <f t="shared" si="2"/>
        <v>7805.874444444444</v>
      </c>
      <c r="E29" s="22">
        <f t="shared" si="2"/>
        <v>25301.806666666664</v>
      </c>
      <c r="F29" s="22">
        <f t="shared" si="2"/>
        <v>68447.02777777778</v>
      </c>
      <c r="G29" s="22">
        <f t="shared" si="2"/>
        <v>90246.60777777777</v>
      </c>
      <c r="H29" s="22">
        <f t="shared" si="2"/>
        <v>69687.83500000002</v>
      </c>
      <c r="I29" s="22">
        <f t="shared" si="2"/>
        <v>20687.871111111115</v>
      </c>
      <c r="J29" s="22">
        <f t="shared" si="2"/>
        <v>5291.629444444446</v>
      </c>
      <c r="K29" s="22">
        <f t="shared" si="2"/>
        <v>2216.6061111111103</v>
      </c>
      <c r="L29" s="22">
        <f t="shared" si="2"/>
        <v>883.6377777777778</v>
      </c>
      <c r="M29" s="22">
        <f t="shared" si="2"/>
        <v>659.3616666666666</v>
      </c>
      <c r="N29" s="17">
        <f>SUM(B29:M29)</f>
        <v>298937.16888888896</v>
      </c>
    </row>
    <row r="30" spans="1:14" ht="21">
      <c r="A30" s="12" t="s">
        <v>15</v>
      </c>
      <c r="B30" s="22">
        <f>MIN(B5:B23)</f>
        <v>0</v>
      </c>
      <c r="C30" s="22">
        <f aca="true" t="shared" si="3" ref="C30:M30">MIN(C5:C23)</f>
        <v>388.27</v>
      </c>
      <c r="D30" s="22">
        <f t="shared" si="3"/>
        <v>14.51</v>
      </c>
      <c r="E30" s="22">
        <f t="shared" si="3"/>
        <v>443.03</v>
      </c>
      <c r="F30" s="22">
        <f t="shared" si="3"/>
        <v>8645.87</v>
      </c>
      <c r="G30" s="22">
        <f t="shared" si="3"/>
        <v>21128</v>
      </c>
      <c r="H30" s="22">
        <f t="shared" si="3"/>
        <v>13604.44</v>
      </c>
      <c r="I30" s="22">
        <f t="shared" si="3"/>
        <v>2748.36</v>
      </c>
      <c r="J30" s="22">
        <f t="shared" si="3"/>
        <v>929.14</v>
      </c>
      <c r="K30" s="22">
        <f t="shared" si="3"/>
        <v>127.34</v>
      </c>
      <c r="L30" s="22">
        <f t="shared" si="3"/>
        <v>3.67</v>
      </c>
      <c r="M30" s="22">
        <f t="shared" si="3"/>
        <v>0</v>
      </c>
      <c r="N30" s="29">
        <f>MIN(N5:N23)</f>
        <v>55759.58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2020-04-23T07:10:23Z</dcterms:modified>
  <cp:category/>
  <cp:version/>
  <cp:contentType/>
  <cp:contentStatus/>
</cp:coreProperties>
</file>