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G.9" sheetId="1" r:id="rId1"/>
    <sheet name="กราฟปริมาณน้ำรายปี" sheetId="2" r:id="rId2"/>
    <sheet name="Sheet3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<sst xmlns="http://schemas.openxmlformats.org/spreadsheetml/2006/main" count="32" uniqueCount="28">
  <si>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</si>
  <si>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บ้านกระเหรี่ยงทุ่งพร้าว  อ.แม่สรวย  จ.เชียงราย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</si>
  <si>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</si>
  <si>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</si>
  <si>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</si>
  <si>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</si>
  <si>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</si>
  <si>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</si>
  <si>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</si>
  <si>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</si>
  <si>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</si>
  <si>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</si>
  <si>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</si>
  <si>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</si>
  <si>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</si>
  <si>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</si>
  <si>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</si>
  <si>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</si>
  <si>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</si>
  <si>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</si>
  <si>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</si>
  <si>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</si>
  <si>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</si>
  <si>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</si>
  <si>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</si>
  <si>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>พื้นที่รับน้ำ    386    ตร.กม.</t>
  </si>
  <si>
    <t>แม่น้ำ  :  น้ำแม่สรวย G.9</t>
  </si>
  <si>
    <t>ปริมาณน้ำเฉลี่ย 186.71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</si>
</sst>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\t&quot;$&quot;#,##0_);\(\t&quot;$&quot;#,##0\)"/>
    <numFmt numFmtId="178" formatCode="\t&quot;$&quot;#,##0_);[Red]\(\t&quot;$&quot;#,##0\)"/>
    <numFmt numFmtId="179" formatCode="\t&quot;$&quot;#,##0.00_);\(\t&quot;$&quot;#,##0.00\)"/>
    <numFmt numFmtId="180" formatCode="\t&quot;$&quot;#,##0.00_);[Red]\(\t&quot;$&quot;#,##0.00\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0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2" fontId="12" fillId="0" borderId="0" xfId="0" applyNumberFormat="1" applyFont="1" applyAlignment="1">
      <alignment horizontal="centerContinuous"/>
    </xf>
    <xf numFmtId="1" fontId="8" fillId="0" borderId="0" xfId="0" applyNumberFormat="1" applyFont="1" applyBorder="1" applyAlignment="1">
      <alignment horizontal="center"/>
    </xf>
    <xf numFmtId="223" fontId="6" fillId="0" borderId="15" xfId="0" applyNumberFormat="1" applyFont="1" applyBorder="1" applyAlignment="1" applyProtection="1">
      <alignment horizontal="center"/>
      <protection/>
    </xf>
    <xf numFmtId="176" fontId="9" fillId="0" borderId="16" xfId="0" applyNumberFormat="1" applyFont="1" applyBorder="1" applyAlignment="1" applyProtection="1">
      <alignment horizontal="left"/>
      <protection/>
    </xf>
    <xf numFmtId="2" fontId="6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Continuous" vertical="center"/>
    </xf>
    <xf numFmtId="2" fontId="5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6" fillId="0" borderId="17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vertical="center"/>
    </xf>
    <xf numFmtId="2" fontId="6" fillId="0" borderId="18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8" fillId="0" borderId="16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 horizontal="right" vertical="center"/>
    </xf>
    <xf numFmtId="2" fontId="6" fillId="0" borderId="22" xfId="0" applyNumberFormat="1" applyFont="1" applyBorder="1" applyAlignment="1">
      <alignment vertical="center"/>
    </xf>
    <xf numFmtId="2" fontId="6" fillId="0" borderId="11" xfId="0" applyNumberFormat="1" applyFont="1" applyBorder="1" applyAlignment="1" applyProtection="1">
      <alignment horizontal="right" vertical="center"/>
      <protection/>
    </xf>
    <xf numFmtId="2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2" fontId="6" fillId="0" borderId="17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G.9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41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7925"/>
          <c:w val="0.9342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กราฟปริมาณน้ำรายปี!$A$3:$A$26</c:f>
              <c:numCache/>
            </c:numRef>
          </c:cat>
          <c:val>
            <c:numRef>
              <c:f>กราฟปริมาณน้ำรายปี!$B$3:$B$26</c:f>
              <c:numCache/>
            </c:numRef>
          </c:val>
        </c:ser>
        <c:axId val="34667278"/>
        <c:axId val="43570047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186.71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กราฟปริมาณน้ำรายปี!$A$3:$A$26</c:f>
              <c:numCache/>
            </c:numRef>
          </c:cat>
          <c:val>
            <c:numRef>
              <c:f>กราฟปริมาณน้ำรายปี!$C$3:$C$26</c:f>
              <c:numCache/>
            </c:numRef>
          </c:val>
          <c:smooth val="0"/>
        </c:ser>
        <c:axId val="34667278"/>
        <c:axId val="43570047"/>
      </c:lineChart>
      <c:dateAx>
        <c:axId val="34667278"/>
        <c:scaling>
          <c:orientation val="minMax"/>
          <c:max val="44562"/>
          <c:min val="3616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3570047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4357004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4667278"/>
        <c:crosses val="autoZero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775"/>
          <c:y val="0.236"/>
          <c:w val="0.2472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57150</xdr:rowOff>
    </xdr:from>
    <xdr:to>
      <xdr:col>15</xdr:col>
      <xdr:colOff>600075</xdr:colOff>
      <xdr:row>23</xdr:row>
      <xdr:rowOff>228600</xdr:rowOff>
    </xdr:to>
    <xdr:graphicFrame>
      <xdr:nvGraphicFramePr>
        <xdr:cNvPr id="1" name="Chart 1"/>
        <xdr:cNvGraphicFramePr/>
      </xdr:nvGraphicFramePr>
      <xdr:xfrm>
        <a:off x="2743200" y="533400"/>
        <a:ext cx="72866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PageLayoutView="0" workbookViewId="0" topLeftCell="A22">
      <selection activeCell="R39" sqref="R39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31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ht="15" customHeight="1"/>
    <row r="3" spans="1:15" ht="26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3"/>
      <c r="K3" s="6" t="s">
        <v>25</v>
      </c>
      <c r="L3" s="6"/>
      <c r="M3" s="7"/>
      <c r="N3" s="7"/>
      <c r="O3" s="7"/>
    </row>
    <row r="4" spans="1:15" ht="26.25" customHeight="1">
      <c r="A4" s="5" t="s">
        <v>26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</row>
    <row r="5" spans="1:15" ht="23.25" customHeight="1">
      <c r="A5" s="8"/>
      <c r="B5" s="51"/>
      <c r="C5" s="53"/>
      <c r="D5" s="53"/>
      <c r="E5" s="53"/>
      <c r="F5" s="53"/>
      <c r="G5" s="53"/>
      <c r="H5" s="53"/>
      <c r="I5" s="53"/>
      <c r="J5" s="53"/>
      <c r="K5" s="53"/>
      <c r="L5" s="53"/>
      <c r="M5" s="51"/>
      <c r="N5" s="9" t="s">
        <v>2</v>
      </c>
      <c r="O5" s="9" t="s">
        <v>3</v>
      </c>
    </row>
    <row r="6" spans="1:15" ht="23.25" customHeight="1">
      <c r="A6" s="10" t="s">
        <v>4</v>
      </c>
      <c r="B6" s="25" t="s">
        <v>5</v>
      </c>
      <c r="C6" s="54" t="s">
        <v>6</v>
      </c>
      <c r="D6" s="54" t="s">
        <v>7</v>
      </c>
      <c r="E6" s="54" t="s">
        <v>8</v>
      </c>
      <c r="F6" s="54" t="s">
        <v>9</v>
      </c>
      <c r="G6" s="54" t="s">
        <v>10</v>
      </c>
      <c r="H6" s="54" t="s">
        <v>11</v>
      </c>
      <c r="I6" s="54" t="s">
        <v>12</v>
      </c>
      <c r="J6" s="54" t="s">
        <v>13</v>
      </c>
      <c r="K6" s="54" t="s">
        <v>14</v>
      </c>
      <c r="L6" s="54" t="s">
        <v>15</v>
      </c>
      <c r="M6" s="25" t="s">
        <v>16</v>
      </c>
      <c r="N6" s="11" t="s">
        <v>17</v>
      </c>
      <c r="O6" s="11" t="s">
        <v>18</v>
      </c>
    </row>
    <row r="7" spans="1:15" ht="23.25" customHeight="1">
      <c r="A7" s="12" t="s">
        <v>19</v>
      </c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2"/>
      <c r="N7" s="13" t="s">
        <v>20</v>
      </c>
      <c r="O7" s="14" t="s">
        <v>21</v>
      </c>
    </row>
    <row r="8" spans="1:15" ht="18" customHeight="1">
      <c r="A8" s="47">
        <v>2542</v>
      </c>
      <c r="B8" s="44">
        <v>4.322</v>
      </c>
      <c r="C8" s="15">
        <v>13.924</v>
      </c>
      <c r="D8" s="15">
        <v>10.378</v>
      </c>
      <c r="E8" s="15">
        <v>12.546</v>
      </c>
      <c r="F8" s="15">
        <v>22.264</v>
      </c>
      <c r="G8" s="15">
        <v>31.641</v>
      </c>
      <c r="H8" s="15">
        <v>24.167</v>
      </c>
      <c r="I8" s="15">
        <v>15.963</v>
      </c>
      <c r="J8" s="15">
        <v>13.519</v>
      </c>
      <c r="K8" s="15">
        <v>10.828</v>
      </c>
      <c r="L8" s="15">
        <v>9.069</v>
      </c>
      <c r="M8" s="56">
        <v>10.409</v>
      </c>
      <c r="N8" s="58">
        <f aca="true" t="shared" si="0" ref="N8:N14">SUM(B8:M8)</f>
        <v>179.02999999999997</v>
      </c>
      <c r="O8" s="59">
        <f aca="true" t="shared" si="1" ref="O8:O31">+N8*0.0317097</f>
        <v>5.676987591</v>
      </c>
    </row>
    <row r="9" spans="1:15" ht="18" customHeight="1">
      <c r="A9" s="48">
        <v>2543</v>
      </c>
      <c r="B9" s="45">
        <v>9.09</v>
      </c>
      <c r="C9" s="16">
        <v>9.123</v>
      </c>
      <c r="D9" s="16">
        <v>11.839</v>
      </c>
      <c r="E9" s="16">
        <v>21.9</v>
      </c>
      <c r="F9" s="16">
        <v>27.133</v>
      </c>
      <c r="G9" s="16">
        <v>35.984</v>
      </c>
      <c r="H9" s="16">
        <v>23.854</v>
      </c>
      <c r="I9" s="16">
        <v>11.175</v>
      </c>
      <c r="J9" s="16">
        <v>8.23</v>
      </c>
      <c r="K9" s="16">
        <v>6.407</v>
      </c>
      <c r="L9" s="16">
        <v>4.275</v>
      </c>
      <c r="M9" s="57">
        <v>4.708</v>
      </c>
      <c r="N9" s="58">
        <f t="shared" si="0"/>
        <v>173.71800000000002</v>
      </c>
      <c r="O9" s="59">
        <f t="shared" si="1"/>
        <v>5.508545664600001</v>
      </c>
    </row>
    <row r="10" spans="1:15" ht="18" customHeight="1">
      <c r="A10" s="48">
        <v>2544</v>
      </c>
      <c r="B10" s="45">
        <v>2.121</v>
      </c>
      <c r="C10" s="16">
        <v>9.172</v>
      </c>
      <c r="D10" s="16">
        <v>3.872</v>
      </c>
      <c r="E10" s="16">
        <v>15.184</v>
      </c>
      <c r="F10" s="16">
        <v>45.768</v>
      </c>
      <c r="G10" s="16">
        <v>29.316</v>
      </c>
      <c r="H10" s="16">
        <v>23.834</v>
      </c>
      <c r="I10" s="16">
        <v>17.649</v>
      </c>
      <c r="J10" s="16">
        <v>12.005</v>
      </c>
      <c r="K10" s="16">
        <v>9.53</v>
      </c>
      <c r="L10" s="16">
        <v>7.219</v>
      </c>
      <c r="M10" s="57">
        <v>5.568</v>
      </c>
      <c r="N10" s="58">
        <f t="shared" si="0"/>
        <v>181.238</v>
      </c>
      <c r="O10" s="59">
        <f t="shared" si="1"/>
        <v>5.7470026086</v>
      </c>
    </row>
    <row r="11" spans="1:15" ht="18" customHeight="1">
      <c r="A11" s="48">
        <v>2545</v>
      </c>
      <c r="B11" s="45">
        <v>3.967</v>
      </c>
      <c r="C11" s="16">
        <v>17.392</v>
      </c>
      <c r="D11" s="16">
        <v>16.582</v>
      </c>
      <c r="E11" s="16">
        <v>15.426</v>
      </c>
      <c r="F11" s="16">
        <v>32.428</v>
      </c>
      <c r="G11" s="16">
        <v>51.386</v>
      </c>
      <c r="H11" s="16">
        <v>30.696</v>
      </c>
      <c r="I11" s="16">
        <v>32.888</v>
      </c>
      <c r="J11" s="16">
        <v>22.567</v>
      </c>
      <c r="K11" s="16">
        <v>16.6</v>
      </c>
      <c r="L11" s="16">
        <v>9.913</v>
      </c>
      <c r="M11" s="57">
        <v>8.705</v>
      </c>
      <c r="N11" s="58">
        <f t="shared" si="0"/>
        <v>258.55</v>
      </c>
      <c r="O11" s="59">
        <f t="shared" si="1"/>
        <v>8.198542935</v>
      </c>
    </row>
    <row r="12" spans="1:15" ht="18" customHeight="1">
      <c r="A12" s="48">
        <v>2546</v>
      </c>
      <c r="B12" s="45">
        <v>7.991</v>
      </c>
      <c r="C12" s="16">
        <v>7.809</v>
      </c>
      <c r="D12" s="16">
        <v>7.657</v>
      </c>
      <c r="E12" s="16">
        <v>15.18</v>
      </c>
      <c r="F12" s="16">
        <v>22.999</v>
      </c>
      <c r="G12" s="16">
        <v>63.711</v>
      </c>
      <c r="H12" s="16">
        <v>22.788</v>
      </c>
      <c r="I12" s="16">
        <v>19.309</v>
      </c>
      <c r="J12" s="16">
        <v>16.076</v>
      </c>
      <c r="K12" s="16">
        <v>10.74</v>
      </c>
      <c r="L12" s="16">
        <v>10.892</v>
      </c>
      <c r="M12" s="57">
        <v>8.656</v>
      </c>
      <c r="N12" s="58">
        <f t="shared" si="0"/>
        <v>213.808</v>
      </c>
      <c r="O12" s="59">
        <f t="shared" si="1"/>
        <v>6.7797875376</v>
      </c>
    </row>
    <row r="13" spans="1:15" ht="18" customHeight="1">
      <c r="A13" s="48">
        <v>2547</v>
      </c>
      <c r="B13" s="45">
        <v>4.936</v>
      </c>
      <c r="C13" s="16">
        <v>18.718</v>
      </c>
      <c r="D13" s="16">
        <v>20.075</v>
      </c>
      <c r="E13" s="16">
        <v>28.248</v>
      </c>
      <c r="F13" s="16">
        <v>49.099</v>
      </c>
      <c r="G13" s="16">
        <v>74.621</v>
      </c>
      <c r="H13" s="16">
        <v>47.625</v>
      </c>
      <c r="I13" s="16">
        <v>21.18</v>
      </c>
      <c r="J13" s="16">
        <v>16.019</v>
      </c>
      <c r="K13" s="16">
        <v>12.474</v>
      </c>
      <c r="L13" s="16">
        <v>8.597</v>
      </c>
      <c r="M13" s="57">
        <v>8.267</v>
      </c>
      <c r="N13" s="60">
        <f t="shared" si="0"/>
        <v>309.859</v>
      </c>
      <c r="O13" s="60">
        <f t="shared" si="1"/>
        <v>9.8255359323</v>
      </c>
    </row>
    <row r="14" spans="1:15" ht="18" customHeight="1">
      <c r="A14" s="48">
        <v>2548</v>
      </c>
      <c r="B14" s="45">
        <v>5.654016000000002</v>
      </c>
      <c r="C14" s="16">
        <v>7.267104000000002</v>
      </c>
      <c r="D14" s="16">
        <v>7.299936</v>
      </c>
      <c r="E14" s="16">
        <v>16.570656</v>
      </c>
      <c r="F14" s="16">
        <v>22.999680000000005</v>
      </c>
      <c r="G14" s="16">
        <v>50.32368</v>
      </c>
      <c r="H14" s="16">
        <v>38.841120000000004</v>
      </c>
      <c r="I14" s="16">
        <v>22.533120000000004</v>
      </c>
      <c r="J14" s="16">
        <v>13.85856</v>
      </c>
      <c r="K14" s="16">
        <v>9.931679999999998</v>
      </c>
      <c r="L14" s="16">
        <v>7.292159999999998</v>
      </c>
      <c r="M14" s="57">
        <v>5.569344000000001</v>
      </c>
      <c r="N14" s="60">
        <f t="shared" si="0"/>
        <v>208.14105600000002</v>
      </c>
      <c r="O14" s="60">
        <f t="shared" si="1"/>
        <v>6.600090443443201</v>
      </c>
    </row>
    <row r="15" spans="1:15" ht="18" customHeight="1">
      <c r="A15" s="48">
        <v>2549</v>
      </c>
      <c r="B15" s="45">
        <v>6.1318079999999995</v>
      </c>
      <c r="C15" s="16">
        <v>7.274016</v>
      </c>
      <c r="D15" s="16">
        <v>6.368544000000003</v>
      </c>
      <c r="E15" s="16">
        <v>11.153375999999973</v>
      </c>
      <c r="F15" s="16">
        <v>25.513056000000002</v>
      </c>
      <c r="G15" s="16">
        <v>23.720256</v>
      </c>
      <c r="H15" s="16">
        <v>21.83846400000001</v>
      </c>
      <c r="I15" s="16">
        <v>13.535424000000004</v>
      </c>
      <c r="J15" s="16">
        <v>8.693568</v>
      </c>
      <c r="K15" s="16">
        <v>4.914431999999999</v>
      </c>
      <c r="L15" s="16">
        <v>4.215455999999999</v>
      </c>
      <c r="M15" s="57">
        <v>4.466879999999999</v>
      </c>
      <c r="N15" s="60">
        <v>137.82528</v>
      </c>
      <c r="O15" s="60">
        <f t="shared" si="1"/>
        <v>4.370398281216</v>
      </c>
    </row>
    <row r="16" spans="1:15" ht="18" customHeight="1">
      <c r="A16" s="48">
        <v>2550</v>
      </c>
      <c r="B16" s="45">
        <v>5.167584</v>
      </c>
      <c r="C16" s="16">
        <v>12.464928</v>
      </c>
      <c r="D16" s="16">
        <v>11.412575999999998</v>
      </c>
      <c r="E16" s="16">
        <v>7.756128</v>
      </c>
      <c r="F16" s="16">
        <v>16.66656</v>
      </c>
      <c r="G16" s="16">
        <v>28.694304000000006</v>
      </c>
      <c r="H16" s="16">
        <v>26.27769600000001</v>
      </c>
      <c r="I16" s="16">
        <v>11.965536</v>
      </c>
      <c r="J16" s="16">
        <v>8.179488000000001</v>
      </c>
      <c r="K16" s="16">
        <v>8.394623999999999</v>
      </c>
      <c r="L16" s="16">
        <v>7.5496320000000186</v>
      </c>
      <c r="M16" s="57">
        <v>7.052831999999997</v>
      </c>
      <c r="N16" s="60">
        <v>151.58188800000005</v>
      </c>
      <c r="O16" s="60">
        <f t="shared" si="1"/>
        <v>4.806616193913602</v>
      </c>
    </row>
    <row r="17" spans="1:15" ht="18" customHeight="1">
      <c r="A17" s="48">
        <v>2551</v>
      </c>
      <c r="B17" s="45">
        <v>9.794304</v>
      </c>
      <c r="C17" s="16">
        <v>14.095295999999994</v>
      </c>
      <c r="D17" s="16">
        <v>14.295744</v>
      </c>
      <c r="E17" s="16">
        <v>15.347231999999998</v>
      </c>
      <c r="F17" s="16">
        <v>34.251552</v>
      </c>
      <c r="G17" s="16">
        <v>29.092608</v>
      </c>
      <c r="H17" s="16">
        <v>29.294783999999982</v>
      </c>
      <c r="I17" s="16">
        <v>15.463008000000002</v>
      </c>
      <c r="J17" s="16">
        <v>10.229759999999999</v>
      </c>
      <c r="K17" s="16">
        <v>9.873792000000007</v>
      </c>
      <c r="L17" s="16">
        <v>7.312896000000004</v>
      </c>
      <c r="M17" s="57">
        <v>6.165504000000002</v>
      </c>
      <c r="N17" s="60">
        <v>195.21648</v>
      </c>
      <c r="O17" s="60">
        <f t="shared" si="1"/>
        <v>6.190256015856</v>
      </c>
    </row>
    <row r="18" spans="1:15" ht="18" customHeight="1">
      <c r="A18" s="48">
        <v>2552</v>
      </c>
      <c r="B18" s="45">
        <v>4.9489920000000005</v>
      </c>
      <c r="C18" s="16">
        <v>7.664543999999999</v>
      </c>
      <c r="D18" s="16">
        <v>10.52352</v>
      </c>
      <c r="E18" s="16">
        <v>14.128992000000004</v>
      </c>
      <c r="F18" s="16">
        <v>26.332128</v>
      </c>
      <c r="G18" s="16">
        <v>28.52928</v>
      </c>
      <c r="H18" s="16">
        <v>26.597375999999997</v>
      </c>
      <c r="I18" s="16">
        <v>12.036384</v>
      </c>
      <c r="J18" s="16">
        <v>10.008575999999998</v>
      </c>
      <c r="K18" s="16">
        <v>7.877951999999998</v>
      </c>
      <c r="L18" s="16">
        <v>6.068736</v>
      </c>
      <c r="M18" s="57">
        <v>6.732287999999999</v>
      </c>
      <c r="N18" s="60">
        <v>161.448768</v>
      </c>
      <c r="O18" s="60">
        <f t="shared" si="1"/>
        <v>5.1194919986496</v>
      </c>
    </row>
    <row r="19" spans="1:15" ht="18" customHeight="1">
      <c r="A19" s="48">
        <v>2553</v>
      </c>
      <c r="B19" s="45">
        <v>4.36752</v>
      </c>
      <c r="C19" s="16">
        <v>4.906656000000001</v>
      </c>
      <c r="D19" s="16">
        <v>4.183488</v>
      </c>
      <c r="E19" s="16">
        <v>17.210016000000003</v>
      </c>
      <c r="F19" s="16">
        <v>33.929280000000006</v>
      </c>
      <c r="G19" s="16">
        <v>47.43532800000001</v>
      </c>
      <c r="H19" s="16">
        <v>31.015872</v>
      </c>
      <c r="I19" s="16">
        <v>20.468160000000005</v>
      </c>
      <c r="J19" s="16">
        <v>11.232</v>
      </c>
      <c r="K19" s="16">
        <v>8.75232</v>
      </c>
      <c r="L19" s="16">
        <v>5.741280000000001</v>
      </c>
      <c r="M19" s="57">
        <v>5.838048000000001</v>
      </c>
      <c r="N19" s="60">
        <v>195.07996800000006</v>
      </c>
      <c r="O19" s="60">
        <f t="shared" si="1"/>
        <v>6.185927261289602</v>
      </c>
    </row>
    <row r="20" spans="1:15" ht="18" customHeight="1">
      <c r="A20" s="48">
        <v>2554</v>
      </c>
      <c r="B20" s="45">
        <v>6.978527999999999</v>
      </c>
      <c r="C20" s="16">
        <v>18.316800000000004</v>
      </c>
      <c r="D20" s="16">
        <v>15.139007999999999</v>
      </c>
      <c r="E20" s="16">
        <v>19.79856</v>
      </c>
      <c r="F20" s="16">
        <v>58.290623999999994</v>
      </c>
      <c r="G20" s="16">
        <v>56.191103999999996</v>
      </c>
      <c r="H20" s="16">
        <v>28.73232</v>
      </c>
      <c r="I20" s="16">
        <v>14.827104</v>
      </c>
      <c r="J20" s="16">
        <v>11.587104000000004</v>
      </c>
      <c r="K20" s="16">
        <v>8.979552000000002</v>
      </c>
      <c r="L20" s="16">
        <v>4.103999999999966</v>
      </c>
      <c r="M20" s="57">
        <v>4.785695999999999</v>
      </c>
      <c r="N20" s="60">
        <v>247.73039999999997</v>
      </c>
      <c r="O20" s="60">
        <f t="shared" si="1"/>
        <v>7.855456664879999</v>
      </c>
    </row>
    <row r="21" spans="1:15" ht="18" customHeight="1">
      <c r="A21" s="48">
        <v>2555</v>
      </c>
      <c r="B21" s="45">
        <v>6.111936000000003</v>
      </c>
      <c r="C21" s="16">
        <v>8.24256</v>
      </c>
      <c r="D21" s="16">
        <v>6.187968000000003</v>
      </c>
      <c r="E21" s="16">
        <v>11.47824</v>
      </c>
      <c r="F21" s="16">
        <v>19.688832</v>
      </c>
      <c r="G21" s="16">
        <v>23.236416000000002</v>
      </c>
      <c r="H21" s="16">
        <v>17.988480000000006</v>
      </c>
      <c r="I21" s="16">
        <v>13.03776</v>
      </c>
      <c r="J21" s="16">
        <v>10.383552</v>
      </c>
      <c r="K21" s="16">
        <v>7.436447999999999</v>
      </c>
      <c r="L21" s="16">
        <v>5.546880000000002</v>
      </c>
      <c r="M21" s="57">
        <v>5.563296000000003</v>
      </c>
      <c r="N21" s="60">
        <v>134.90236800000005</v>
      </c>
      <c r="O21" s="60">
        <f t="shared" si="1"/>
        <v>4.277713618569602</v>
      </c>
    </row>
    <row r="22" spans="1:15" ht="18" customHeight="1">
      <c r="A22" s="48">
        <v>2556</v>
      </c>
      <c r="B22" s="45">
        <v>1.3314239999999995</v>
      </c>
      <c r="C22" s="16">
        <v>2.139264</v>
      </c>
      <c r="D22" s="16">
        <v>1.168128</v>
      </c>
      <c r="E22" s="16">
        <v>14.192064000000002</v>
      </c>
      <c r="F22" s="16">
        <v>18.291744</v>
      </c>
      <c r="G22" s="16">
        <v>28.743552000000008</v>
      </c>
      <c r="H22" s="16">
        <v>33.96038399999999</v>
      </c>
      <c r="I22" s="16">
        <v>16.316640000000003</v>
      </c>
      <c r="J22" s="16">
        <v>13.24512</v>
      </c>
      <c r="K22" s="16">
        <v>6.360768000000002</v>
      </c>
      <c r="L22" s="16">
        <v>7.052831999999999</v>
      </c>
      <c r="M22" s="57">
        <v>3.219264</v>
      </c>
      <c r="N22" s="60">
        <v>146.021184</v>
      </c>
      <c r="O22" s="60">
        <f t="shared" si="1"/>
        <v>4.6302879382848</v>
      </c>
    </row>
    <row r="23" spans="1:15" ht="18" customHeight="1">
      <c r="A23" s="48">
        <v>2557</v>
      </c>
      <c r="B23" s="45">
        <v>4.431456</v>
      </c>
      <c r="C23" s="16">
        <v>11.689056000000003</v>
      </c>
      <c r="D23" s="16">
        <v>9.205055999999997</v>
      </c>
      <c r="E23" s="16">
        <v>14.163552000000003</v>
      </c>
      <c r="F23" s="16">
        <v>20.63232</v>
      </c>
      <c r="G23" s="16">
        <v>34.130592</v>
      </c>
      <c r="H23" s="16">
        <v>25.097471999999993</v>
      </c>
      <c r="I23" s="16">
        <v>18.798912</v>
      </c>
      <c r="J23" s="16">
        <v>9.917855999999999</v>
      </c>
      <c r="K23" s="16">
        <v>8.404127999999998</v>
      </c>
      <c r="L23" s="16">
        <v>6.652800000000001</v>
      </c>
      <c r="M23" s="57">
        <v>9.324288</v>
      </c>
      <c r="N23" s="60">
        <v>172.44748800000002</v>
      </c>
      <c r="O23" s="60">
        <f t="shared" si="1"/>
        <v>5.4682581102336005</v>
      </c>
    </row>
    <row r="24" spans="1:15" ht="18" customHeight="1">
      <c r="A24" s="48">
        <v>2558</v>
      </c>
      <c r="B24" s="45">
        <v>9.138528</v>
      </c>
      <c r="C24" s="16">
        <v>6.607008</v>
      </c>
      <c r="D24" s="16">
        <v>4.772735999999997</v>
      </c>
      <c r="E24" s="16">
        <v>13.173408000000004</v>
      </c>
      <c r="F24" s="16">
        <v>12.218688</v>
      </c>
      <c r="G24" s="16">
        <v>12.344832</v>
      </c>
      <c r="H24" s="16">
        <v>11.892095999999997</v>
      </c>
      <c r="I24" s="16">
        <v>8.417088</v>
      </c>
      <c r="J24" s="16">
        <v>5.145983999999999</v>
      </c>
      <c r="K24" s="16">
        <v>3.5380799999999994</v>
      </c>
      <c r="L24" s="16">
        <v>3.141504</v>
      </c>
      <c r="M24" s="57">
        <v>2.02608</v>
      </c>
      <c r="N24" s="60">
        <v>92.416032</v>
      </c>
      <c r="O24" s="60">
        <f t="shared" si="1"/>
        <v>2.9304846499104</v>
      </c>
    </row>
    <row r="25" spans="1:15" ht="18" customHeight="1">
      <c r="A25" s="48">
        <v>2559</v>
      </c>
      <c r="B25" s="45">
        <v>1.648512</v>
      </c>
      <c r="C25" s="16">
        <v>4.564512</v>
      </c>
      <c r="D25" s="16">
        <v>11.621663999999999</v>
      </c>
      <c r="E25" s="16">
        <v>16.420319999999997</v>
      </c>
      <c r="F25" s="16">
        <v>18.413567999999994</v>
      </c>
      <c r="G25" s="16">
        <v>19.137600000000003</v>
      </c>
      <c r="H25" s="16">
        <v>17.354303999999992</v>
      </c>
      <c r="I25" s="16">
        <v>18.05932799999999</v>
      </c>
      <c r="J25" s="16">
        <v>8.716032000000002</v>
      </c>
      <c r="K25" s="16">
        <v>7.337087999999999</v>
      </c>
      <c r="L25" s="16">
        <v>4.11696</v>
      </c>
      <c r="M25" s="57">
        <v>2.291327999999999</v>
      </c>
      <c r="N25" s="60">
        <v>129.68121600000003</v>
      </c>
      <c r="O25" s="60">
        <f t="shared" si="1"/>
        <v>4.1121524549952015</v>
      </c>
    </row>
    <row r="26" spans="1:15" ht="18" customHeight="1">
      <c r="A26" s="48">
        <v>2560</v>
      </c>
      <c r="B26" s="45">
        <v>8.040384000000001</v>
      </c>
      <c r="C26" s="16">
        <v>12.867552000000002</v>
      </c>
      <c r="D26" s="16">
        <v>11.639807999999999</v>
      </c>
      <c r="E26" s="16">
        <v>33.046272</v>
      </c>
      <c r="F26" s="16">
        <v>24.067584</v>
      </c>
      <c r="G26" s="16">
        <v>34.380288000000014</v>
      </c>
      <c r="H26" s="16">
        <v>43.759872000000016</v>
      </c>
      <c r="I26" s="16">
        <v>21.102336</v>
      </c>
      <c r="J26" s="16">
        <v>14.372640000000004</v>
      </c>
      <c r="K26" s="16">
        <v>10.675583999999997</v>
      </c>
      <c r="L26" s="16">
        <v>6.391008000000001</v>
      </c>
      <c r="M26" s="57">
        <v>5.719679999999999</v>
      </c>
      <c r="N26" s="60">
        <v>226.06300799999997</v>
      </c>
      <c r="O26" s="60">
        <f t="shared" si="1"/>
        <v>7.168390164777599</v>
      </c>
    </row>
    <row r="27" spans="1:15" ht="18" customHeight="1">
      <c r="A27" s="48">
        <v>2561</v>
      </c>
      <c r="B27" s="45">
        <v>7.7137920000000015</v>
      </c>
      <c r="C27" s="16">
        <v>15.769727999999995</v>
      </c>
      <c r="D27" s="16">
        <v>16.748639999999998</v>
      </c>
      <c r="E27" s="16">
        <v>17.088192000000003</v>
      </c>
      <c r="F27" s="16">
        <v>35.99164799999999</v>
      </c>
      <c r="G27" s="16">
        <v>43.751231999999995</v>
      </c>
      <c r="H27" s="16">
        <v>40.79808000000001</v>
      </c>
      <c r="I27" s="16">
        <v>27.421632000000017</v>
      </c>
      <c r="J27" s="16">
        <v>22.723200000000006</v>
      </c>
      <c r="K27" s="16">
        <v>18.849023999999996</v>
      </c>
      <c r="L27" s="16">
        <v>7.822655999999997</v>
      </c>
      <c r="M27" s="57">
        <v>5.648831999999998</v>
      </c>
      <c r="N27" s="60">
        <v>260.326656</v>
      </c>
      <c r="O27" s="60">
        <f t="shared" si="1"/>
        <v>8.2548801637632</v>
      </c>
    </row>
    <row r="28" spans="1:15" ht="18" customHeight="1">
      <c r="A28" s="48">
        <v>2562</v>
      </c>
      <c r="B28" s="45">
        <v>6.877439999999999</v>
      </c>
      <c r="C28" s="16">
        <v>10.930464</v>
      </c>
      <c r="D28" s="16">
        <v>12.101184000000005</v>
      </c>
      <c r="E28" s="16">
        <v>7.926335999999998</v>
      </c>
      <c r="F28" s="16">
        <v>31.646592000000005</v>
      </c>
      <c r="G28" s="16">
        <v>17.78889600000001</v>
      </c>
      <c r="H28" s="16">
        <v>11.276927999999998</v>
      </c>
      <c r="I28" s="16">
        <v>10.706688000000003</v>
      </c>
      <c r="J28" s="16">
        <v>10.037952000000002</v>
      </c>
      <c r="K28" s="16">
        <v>9.016704000000002</v>
      </c>
      <c r="L28" s="16">
        <v>5.336064000000068</v>
      </c>
      <c r="M28" s="57">
        <v>4.964543999999997</v>
      </c>
      <c r="N28" s="60">
        <v>138.60979200000008</v>
      </c>
      <c r="O28" s="60">
        <f t="shared" si="1"/>
        <v>4.395274921382403</v>
      </c>
    </row>
    <row r="29" spans="1:15" ht="18" customHeight="1">
      <c r="A29" s="48">
        <v>2563</v>
      </c>
      <c r="B29" s="45">
        <v>5.160671999999999</v>
      </c>
      <c r="C29" s="16">
        <v>5.979743999999998</v>
      </c>
      <c r="D29" s="16">
        <v>7.928064000000001</v>
      </c>
      <c r="E29" s="16">
        <v>7.036416000000002</v>
      </c>
      <c r="F29" s="16">
        <v>26.809055999999998</v>
      </c>
      <c r="G29" s="16">
        <v>18.131903999999995</v>
      </c>
      <c r="H29" s="16">
        <v>15.507935999999996</v>
      </c>
      <c r="I29" s="16">
        <v>11.407392000000002</v>
      </c>
      <c r="J29" s="16">
        <v>6.198336000000001</v>
      </c>
      <c r="K29" s="16">
        <v>6.257952000000002</v>
      </c>
      <c r="L29" s="16">
        <v>7.560864</v>
      </c>
      <c r="M29" s="57">
        <v>6.758207999999998</v>
      </c>
      <c r="N29" s="60">
        <v>124.73654400000001</v>
      </c>
      <c r="O29" s="60">
        <f t="shared" si="1"/>
        <v>3.9553583892768005</v>
      </c>
    </row>
    <row r="30" spans="1:15" ht="18" customHeight="1">
      <c r="A30" s="48">
        <v>2564</v>
      </c>
      <c r="B30" s="45">
        <v>4.121280000000001</v>
      </c>
      <c r="C30" s="16">
        <v>7.18416</v>
      </c>
      <c r="D30" s="16">
        <v>12.774239999999999</v>
      </c>
      <c r="E30" s="16">
        <v>10.430208</v>
      </c>
      <c r="F30" s="16">
        <v>21.622464</v>
      </c>
      <c r="G30" s="16">
        <v>43.845408000000006</v>
      </c>
      <c r="H30" s="16">
        <v>35.07580799999999</v>
      </c>
      <c r="I30" s="16">
        <v>18.798911999999998</v>
      </c>
      <c r="J30" s="16">
        <v>12.654144000000004</v>
      </c>
      <c r="K30" s="16">
        <v>11.301984000000004</v>
      </c>
      <c r="L30" s="16">
        <v>6.410879999999999</v>
      </c>
      <c r="M30" s="57">
        <v>7.254144</v>
      </c>
      <c r="N30" s="60">
        <v>191.47363199999998</v>
      </c>
      <c r="O30" s="60">
        <f t="shared" si="1"/>
        <v>6.071571428630399</v>
      </c>
    </row>
    <row r="31" spans="1:15" ht="18" customHeight="1">
      <c r="A31" s="48">
        <v>2565</v>
      </c>
      <c r="B31" s="45">
        <v>9.3312</v>
      </c>
      <c r="C31" s="16">
        <v>12.783743999999999</v>
      </c>
      <c r="D31" s="16">
        <v>7.712928000000002</v>
      </c>
      <c r="E31" s="16">
        <v>15.484607999999998</v>
      </c>
      <c r="F31" s="16">
        <v>45.931104000000005</v>
      </c>
      <c r="G31" s="16">
        <v>62.542368</v>
      </c>
      <c r="H31" s="16">
        <v>50.81788800000002</v>
      </c>
      <c r="I31" s="16">
        <v>19.61020800000001</v>
      </c>
      <c r="J31" s="16">
        <v>10.433664</v>
      </c>
      <c r="K31" s="16">
        <v>7.212671999999997</v>
      </c>
      <c r="L31" s="16">
        <v>4.987008</v>
      </c>
      <c r="M31" s="57">
        <v>4.320864000000002</v>
      </c>
      <c r="N31" s="60">
        <v>251.16825600000004</v>
      </c>
      <c r="O31" s="60">
        <f t="shared" si="1"/>
        <v>7.964470047283202</v>
      </c>
    </row>
    <row r="32" spans="1:15" ht="18" customHeight="1">
      <c r="A32" s="48"/>
      <c r="B32" s="4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57"/>
      <c r="N32" s="60"/>
      <c r="O32" s="60"/>
    </row>
    <row r="33" spans="1:15" ht="18" customHeight="1">
      <c r="A33" s="48"/>
      <c r="B33" s="4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57"/>
      <c r="N33" s="60"/>
      <c r="O33" s="60"/>
    </row>
    <row r="34" spans="1:15" ht="18" customHeight="1">
      <c r="A34" s="64" t="s">
        <v>22</v>
      </c>
      <c r="B34" s="65">
        <f>+MAX(B8:B33)</f>
        <v>9.794304</v>
      </c>
      <c r="C34" s="66">
        <f>+MAX(C8:C33)</f>
        <v>18.718</v>
      </c>
      <c r="D34" s="66">
        <f aca="true" t="shared" si="2" ref="D34:M34">+MAX(D8:D33)</f>
        <v>20.075</v>
      </c>
      <c r="E34" s="66">
        <f t="shared" si="2"/>
        <v>33.046272</v>
      </c>
      <c r="F34" s="66">
        <f t="shared" si="2"/>
        <v>58.290623999999994</v>
      </c>
      <c r="G34" s="66">
        <f t="shared" si="2"/>
        <v>74.621</v>
      </c>
      <c r="H34" s="66">
        <f t="shared" si="2"/>
        <v>50.81788800000002</v>
      </c>
      <c r="I34" s="66">
        <f t="shared" si="2"/>
        <v>32.888</v>
      </c>
      <c r="J34" s="66">
        <f t="shared" si="2"/>
        <v>22.723200000000006</v>
      </c>
      <c r="K34" s="66">
        <f t="shared" si="2"/>
        <v>18.849023999999996</v>
      </c>
      <c r="L34" s="66">
        <f t="shared" si="2"/>
        <v>10.892</v>
      </c>
      <c r="M34" s="66">
        <f t="shared" si="2"/>
        <v>10.409</v>
      </c>
      <c r="N34" s="67">
        <f>+MAX(N8:N33)</f>
        <v>309.859</v>
      </c>
      <c r="O34" s="67">
        <f>+MAX(O8:O33)</f>
        <v>9.8255359323</v>
      </c>
    </row>
    <row r="35" spans="1:15" ht="18" customHeight="1">
      <c r="A35" s="49" t="s">
        <v>18</v>
      </c>
      <c r="B35" s="46">
        <f>+AVERAGE(B8:B33)</f>
        <v>5.807348999999999</v>
      </c>
      <c r="C35" s="17">
        <f>+AVERAGE(C8:C33)</f>
        <v>10.286880666666667</v>
      </c>
      <c r="D35" s="17">
        <f aca="true" t="shared" si="3" ref="D35:M35">+AVERAGE(D8:D33)</f>
        <v>10.061926333333334</v>
      </c>
      <c r="E35" s="17">
        <f t="shared" si="3"/>
        <v>15.453690666666665</v>
      </c>
      <c r="F35" s="17">
        <f t="shared" si="3"/>
        <v>28.874478333333332</v>
      </c>
      <c r="G35" s="17">
        <f t="shared" si="3"/>
        <v>37.028277</v>
      </c>
      <c r="H35" s="17">
        <f t="shared" si="3"/>
        <v>28.29545333333333</v>
      </c>
      <c r="I35" s="17">
        <f t="shared" si="3"/>
        <v>17.194567999999993</v>
      </c>
      <c r="J35" s="17">
        <f t="shared" si="3"/>
        <v>11.918064000000003</v>
      </c>
      <c r="K35" s="17">
        <f t="shared" si="3"/>
        <v>9.237241</v>
      </c>
      <c r="L35" s="17">
        <f t="shared" si="3"/>
        <v>6.552859000000004</v>
      </c>
      <c r="M35" s="17">
        <f t="shared" si="3"/>
        <v>6.000588333333333</v>
      </c>
      <c r="N35" s="61">
        <f>SUM(B35:M35)</f>
        <v>186.7113756666667</v>
      </c>
      <c r="O35" s="62">
        <f>AVERAGE(O8:O33)</f>
        <v>5.920561708977302</v>
      </c>
    </row>
    <row r="36" spans="1:15" ht="18" customHeight="1">
      <c r="A36" s="50" t="s">
        <v>23</v>
      </c>
      <c r="B36" s="46">
        <f>+MIN(B8:B33)</f>
        <v>1.3314239999999995</v>
      </c>
      <c r="C36" s="17">
        <f>+MIN(C8:C33)</f>
        <v>2.139264</v>
      </c>
      <c r="D36" s="17">
        <f aca="true" t="shared" si="4" ref="D36:M36">+MIN(D8:D33)</f>
        <v>1.168128</v>
      </c>
      <c r="E36" s="17">
        <f t="shared" si="4"/>
        <v>7.036416000000002</v>
      </c>
      <c r="F36" s="17">
        <f t="shared" si="4"/>
        <v>12.218688</v>
      </c>
      <c r="G36" s="17">
        <f t="shared" si="4"/>
        <v>12.344832</v>
      </c>
      <c r="H36" s="17">
        <f t="shared" si="4"/>
        <v>11.276927999999998</v>
      </c>
      <c r="I36" s="17">
        <f t="shared" si="4"/>
        <v>8.417088</v>
      </c>
      <c r="J36" s="17">
        <f t="shared" si="4"/>
        <v>5.145983999999999</v>
      </c>
      <c r="K36" s="17">
        <f t="shared" si="4"/>
        <v>3.5380799999999994</v>
      </c>
      <c r="L36" s="17">
        <f t="shared" si="4"/>
        <v>3.141504</v>
      </c>
      <c r="M36" s="17">
        <f t="shared" si="4"/>
        <v>2.02608</v>
      </c>
      <c r="N36" s="63">
        <f>+MIN(N8:N33)</f>
        <v>92.416032</v>
      </c>
      <c r="O36" s="63">
        <f>+MIN(O8:O33)</f>
        <v>2.9304846499104</v>
      </c>
    </row>
    <row r="37" spans="1:15" ht="23.25" customHeight="1">
      <c r="A37" s="34" t="s">
        <v>24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8" customHeigh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8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8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8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8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8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8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8" customHeight="1">
      <c r="A46" s="36"/>
      <c r="B46" s="37"/>
      <c r="C46" s="3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9"/>
      <c r="O46" s="39"/>
    </row>
    <row r="47" spans="1:15" ht="18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8" customHeight="1">
      <c r="A48" s="26"/>
      <c r="B48" s="21"/>
      <c r="C48" s="21"/>
      <c r="D48" s="18"/>
      <c r="E48" s="19"/>
      <c r="F48" s="19"/>
      <c r="G48" s="19"/>
      <c r="H48" s="19"/>
      <c r="I48" s="19"/>
      <c r="J48" s="19"/>
      <c r="K48" s="19"/>
      <c r="L48" s="21"/>
      <c r="M48" s="21"/>
      <c r="N48" s="21"/>
      <c r="O48" s="21"/>
    </row>
    <row r="49" spans="1:15" ht="18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8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8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8" customHeight="1">
      <c r="A52" s="40"/>
      <c r="B52" s="20"/>
      <c r="C52" s="20"/>
      <c r="D52" s="20"/>
      <c r="E52" s="20"/>
      <c r="F52" s="20"/>
      <c r="G52" s="41"/>
      <c r="H52" s="20"/>
      <c r="I52" s="20"/>
      <c r="J52" s="20"/>
      <c r="K52" s="20"/>
      <c r="L52" s="20"/>
      <c r="M52" s="20"/>
      <c r="N52" s="20"/>
      <c r="O52" s="20"/>
    </row>
    <row r="53" spans="1:15" ht="18" customHeight="1">
      <c r="A53" s="27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8" customHeight="1">
      <c r="A54" s="42"/>
      <c r="B54" s="43"/>
      <c r="C54" s="43"/>
      <c r="D54" s="43"/>
      <c r="E54" s="43"/>
      <c r="F54" s="43"/>
      <c r="G54" s="43"/>
      <c r="H54" s="43"/>
      <c r="I54" s="43"/>
      <c r="J54" s="27"/>
      <c r="K54" s="43"/>
      <c r="L54" s="43"/>
      <c r="M54" s="22"/>
      <c r="N54" s="22"/>
      <c r="O54" s="22"/>
    </row>
    <row r="55" spans="1:15" ht="18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22"/>
      <c r="N55" s="22"/>
      <c r="O55" s="22"/>
    </row>
    <row r="56" spans="1:15" ht="18" customHeight="1">
      <c r="A56" s="23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8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8" customHeight="1">
      <c r="A58" s="24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5"/>
    </row>
    <row r="59" spans="1:15" ht="18" customHeight="1">
      <c r="A59" s="26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8" customHeight="1">
      <c r="A60" s="2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8" customHeight="1">
      <c r="A61" s="26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8" customHeight="1">
      <c r="A62" s="26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8" customHeight="1">
      <c r="A63" s="26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8" customHeight="1">
      <c r="A64" s="26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8" customHeight="1">
      <c r="A65" s="2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8" customHeight="1">
      <c r="A66" s="26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7"/>
    </row>
    <row r="67" spans="1:15" ht="18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8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18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8" customHeight="1">
      <c r="A70" s="26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ht="22.5" customHeight="1">
      <c r="A71" s="26"/>
      <c r="B71" s="21"/>
      <c r="C71" s="21"/>
      <c r="D71" s="28"/>
      <c r="E71" s="27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ht="18" customHeight="1">
      <c r="A72" s="26"/>
      <c r="B72" s="21"/>
      <c r="C72" s="21"/>
      <c r="D72" s="27"/>
      <c r="E72" s="19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18" customHeight="1">
      <c r="A73" s="29"/>
      <c r="B73" s="30"/>
      <c r="C73" s="21"/>
      <c r="D73" s="27"/>
      <c r="E73" s="19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8" customHeight="1">
      <c r="A74" s="26"/>
      <c r="B74" s="21"/>
      <c r="C74" s="21"/>
      <c r="D74" s="27"/>
      <c r="E74" s="19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ht="18" customHeight="1">
      <c r="A75" s="26"/>
      <c r="B75" s="21"/>
      <c r="C75" s="21"/>
      <c r="D75" s="27"/>
      <c r="E75" s="19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ht="18" customHeight="1">
      <c r="A76" s="26"/>
      <c r="B76" s="21"/>
      <c r="C76" s="21"/>
      <c r="D76" s="27"/>
      <c r="E76" s="19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8" customHeight="1">
      <c r="A77" s="26"/>
      <c r="B77" s="21"/>
      <c r="C77" s="21"/>
      <c r="D77" s="27"/>
      <c r="E77" s="19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8" customHeight="1">
      <c r="A78" s="26"/>
      <c r="B78" s="21"/>
      <c r="C78" s="21"/>
      <c r="D78" s="27"/>
      <c r="E78" s="19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ht="18" customHeight="1">
      <c r="A79" s="26"/>
      <c r="B79" s="21"/>
      <c r="C79" s="21"/>
      <c r="D79" s="27"/>
      <c r="E79" s="19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8" customHeight="1">
      <c r="A80" s="26"/>
      <c r="B80" s="21"/>
      <c r="C80" s="21"/>
      <c r="D80" s="27"/>
      <c r="E80" s="19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ht="18" customHeight="1">
      <c r="A81" s="26"/>
      <c r="B81" s="21"/>
      <c r="C81" s="21"/>
      <c r="D81" s="27"/>
      <c r="E81" s="19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ht="18" customHeight="1">
      <c r="A82" s="26"/>
      <c r="B82" s="21"/>
      <c r="C82" s="21"/>
      <c r="D82" s="27"/>
      <c r="E82" s="19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ht="18" customHeight="1">
      <c r="A83" s="26"/>
      <c r="B83" s="21"/>
      <c r="C83" s="21"/>
      <c r="D83" s="27"/>
      <c r="E83" s="19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ht="18" customHeight="1">
      <c r="A84" s="26"/>
      <c r="B84" s="21"/>
      <c r="C84" s="21"/>
      <c r="D84" s="27"/>
      <c r="E84" s="19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ht="18" customHeight="1">
      <c r="A85" s="26"/>
      <c r="B85" s="21"/>
      <c r="C85" s="21"/>
      <c r="D85" s="27"/>
      <c r="E85" s="19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18" customHeight="1">
      <c r="A86" s="26"/>
      <c r="B86" s="21"/>
      <c r="C86" s="21"/>
      <c r="D86" s="27"/>
      <c r="E86" s="19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24.75" customHeight="1">
      <c r="A87" s="26"/>
      <c r="B87" s="21"/>
      <c r="C87" s="19"/>
      <c r="D87" s="19"/>
      <c r="E87" s="18"/>
      <c r="F87" s="19"/>
      <c r="G87" s="19"/>
      <c r="H87" s="19"/>
      <c r="I87" s="19"/>
      <c r="J87" s="19"/>
      <c r="K87" s="19"/>
      <c r="L87" s="21"/>
      <c r="M87" s="21"/>
      <c r="N87" s="21"/>
      <c r="O87" s="21"/>
    </row>
    <row r="88" spans="1:15" ht="24.75" customHeight="1">
      <c r="A88" s="26"/>
      <c r="B88" s="21"/>
      <c r="C88" s="27"/>
      <c r="D88" s="18"/>
      <c r="E88" s="27"/>
      <c r="F88" s="27"/>
      <c r="G88" s="27"/>
      <c r="H88" s="27"/>
      <c r="I88" s="27"/>
      <c r="J88" s="27"/>
      <c r="K88" s="27"/>
      <c r="L88" s="27"/>
      <c r="M88" s="21"/>
      <c r="N88" s="21"/>
      <c r="O88" s="21"/>
    </row>
    <row r="89" spans="1:15" ht="22.5" customHeight="1">
      <c r="A89" s="26"/>
      <c r="B89" s="21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1"/>
      <c r="N89" s="21"/>
      <c r="O89" s="21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="3" customFormat="1" ht="18.75"/>
    <row r="98" s="3" customFormat="1" ht="18.75"/>
    <row r="99" s="3" customFormat="1" ht="18.75"/>
    <row r="100" s="3" customFormat="1" ht="18.75"/>
    <row r="101" s="3" customFormat="1" ht="18.75"/>
    <row r="102" s="3" customFormat="1" ht="18.75"/>
    <row r="103" s="3" customFormat="1" ht="18.75"/>
    <row r="104" s="3" customFormat="1" ht="18.75"/>
    <row r="105" s="3" customFormat="1" ht="18.75"/>
    <row r="106" s="3" customFormat="1" ht="18.75"/>
    <row r="107" s="3" customFormat="1" ht="18.75"/>
    <row r="108" s="3" customFormat="1" ht="18.75"/>
    <row r="109" s="3" customFormat="1" ht="18.75"/>
    <row r="110" s="3" customFormat="1" ht="18.75"/>
    <row r="111" s="3" customFormat="1" ht="18.75"/>
    <row r="112" s="3" customFormat="1" ht="18.75"/>
    <row r="113" s="3" customFormat="1" ht="18.75"/>
    <row r="114" s="3" customFormat="1" ht="18.75"/>
    <row r="115" s="3" customFormat="1" ht="18.75"/>
    <row r="116" s="3" customFormat="1" ht="18.75"/>
    <row r="117" s="3" customFormat="1" ht="18.75"/>
    <row r="118" s="3" customFormat="1" ht="18.75"/>
    <row r="119" s="3" customFormat="1" ht="18.75"/>
    <row r="120" s="3" customFormat="1" ht="18.75"/>
    <row r="121" s="3" customFormat="1" ht="18.75"/>
    <row r="122" s="3" customFormat="1" ht="18.75"/>
    <row r="123" spans="2:15" ht="18.75">
      <c r="B123" s="3"/>
      <c r="M123" s="3"/>
      <c r="N123" s="3"/>
      <c r="O123" s="3"/>
    </row>
    <row r="124" spans="2:15" ht="18.75">
      <c r="B124" s="3"/>
      <c r="M124" s="3"/>
      <c r="N124" s="3"/>
      <c r="O124" s="3"/>
    </row>
  </sheetData>
  <sheetProtection/>
  <printOptions/>
  <pageMargins left="0.7874015748031497" right="0.15748031496062992" top="0.5118110236220472" bottom="0.5118110236220472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0">
      <selection activeCell="U10" sqref="U10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32" t="s">
        <v>4</v>
      </c>
      <c r="B1" s="25" t="s">
        <v>3</v>
      </c>
      <c r="C1" s="3" t="s">
        <v>27</v>
      </c>
    </row>
    <row r="2" spans="1:2" ht="18.75">
      <c r="A2" s="32"/>
      <c r="B2" s="25" t="s">
        <v>17</v>
      </c>
    </row>
    <row r="3" spans="1:3" ht="18.75">
      <c r="A3" s="33">
        <v>36432</v>
      </c>
      <c r="B3" s="4">
        <v>179.03</v>
      </c>
      <c r="C3" s="4">
        <v>186.71</v>
      </c>
    </row>
    <row r="4" spans="1:3" ht="18.75">
      <c r="A4" s="33">
        <v>36799</v>
      </c>
      <c r="B4" s="4">
        <v>173.71800000000002</v>
      </c>
      <c r="C4" s="4">
        <v>186.71</v>
      </c>
    </row>
    <row r="5" spans="1:3" ht="18.75">
      <c r="A5" s="33">
        <v>37166</v>
      </c>
      <c r="B5" s="4">
        <v>181.238</v>
      </c>
      <c r="C5" s="4">
        <v>186.71</v>
      </c>
    </row>
    <row r="6" spans="1:3" ht="18.75">
      <c r="A6" s="33">
        <v>37533</v>
      </c>
      <c r="B6" s="4">
        <v>258.55</v>
      </c>
      <c r="C6" s="4">
        <v>186.71</v>
      </c>
    </row>
    <row r="7" spans="1:3" ht="18.75">
      <c r="A7" s="33">
        <v>37900</v>
      </c>
      <c r="B7" s="4">
        <v>213.808</v>
      </c>
      <c r="C7" s="4">
        <v>186.71</v>
      </c>
    </row>
    <row r="8" spans="1:3" ht="18.75">
      <c r="A8" s="33">
        <v>38267</v>
      </c>
      <c r="B8" s="4">
        <v>309.859</v>
      </c>
      <c r="C8" s="4">
        <v>186.71</v>
      </c>
    </row>
    <row r="9" spans="1:3" ht="18.75">
      <c r="A9" s="33">
        <v>38634</v>
      </c>
      <c r="B9" s="4">
        <v>208.14105600000002</v>
      </c>
      <c r="C9" s="4">
        <v>186.71</v>
      </c>
    </row>
    <row r="10" spans="1:3" ht="18.75">
      <c r="A10" s="33">
        <v>39001</v>
      </c>
      <c r="B10" s="4">
        <v>137.83</v>
      </c>
      <c r="C10" s="4">
        <v>186.71</v>
      </c>
    </row>
    <row r="11" spans="1:3" ht="18.75">
      <c r="A11" s="33">
        <v>39368</v>
      </c>
      <c r="B11" s="4">
        <v>151.58188800000005</v>
      </c>
      <c r="C11" s="4">
        <v>186.71</v>
      </c>
    </row>
    <row r="12" spans="1:3" ht="18.75">
      <c r="A12" s="33">
        <v>39735</v>
      </c>
      <c r="B12" s="4">
        <v>195.22</v>
      </c>
      <c r="C12" s="4">
        <v>186.71</v>
      </c>
    </row>
    <row r="13" spans="1:3" ht="18.75">
      <c r="A13" s="33">
        <v>40102</v>
      </c>
      <c r="B13" s="4">
        <v>161.45</v>
      </c>
      <c r="C13" s="4">
        <v>186.71</v>
      </c>
    </row>
    <row r="14" spans="1:3" ht="18.75">
      <c r="A14" s="33">
        <v>40469</v>
      </c>
      <c r="B14" s="4">
        <v>195.08</v>
      </c>
      <c r="C14" s="4">
        <v>186.71</v>
      </c>
    </row>
    <row r="15" spans="1:3" ht="18.75">
      <c r="A15" s="33">
        <v>40836</v>
      </c>
      <c r="B15" s="4">
        <v>247.73</v>
      </c>
      <c r="C15" s="4">
        <v>186.71</v>
      </c>
    </row>
    <row r="16" spans="1:3" ht="18.75">
      <c r="A16" s="33">
        <v>41203</v>
      </c>
      <c r="B16" s="4">
        <v>134.9</v>
      </c>
      <c r="C16" s="4">
        <v>186.71</v>
      </c>
    </row>
    <row r="17" spans="1:3" ht="18.75">
      <c r="A17" s="33">
        <v>41570</v>
      </c>
      <c r="B17" s="4">
        <v>146.2</v>
      </c>
      <c r="C17" s="4">
        <v>186.71</v>
      </c>
    </row>
    <row r="18" spans="1:3" ht="18.75">
      <c r="A18" s="33">
        <v>41937</v>
      </c>
      <c r="B18" s="4">
        <v>172.45</v>
      </c>
      <c r="C18" s="4">
        <v>186.71</v>
      </c>
    </row>
    <row r="19" spans="1:3" ht="18.75">
      <c r="A19" s="33">
        <v>42304</v>
      </c>
      <c r="B19" s="4">
        <v>92.42</v>
      </c>
      <c r="C19" s="4">
        <v>186.71</v>
      </c>
    </row>
    <row r="20" spans="1:3" ht="18.75">
      <c r="A20" s="33">
        <v>42671</v>
      </c>
      <c r="B20" s="4">
        <v>129.68</v>
      </c>
      <c r="C20" s="4">
        <v>186.71</v>
      </c>
    </row>
    <row r="21" spans="1:3" ht="18.75">
      <c r="A21" s="33">
        <v>43038</v>
      </c>
      <c r="B21" s="3">
        <v>226.06</v>
      </c>
      <c r="C21" s="4">
        <v>186.71</v>
      </c>
    </row>
    <row r="22" spans="1:3" ht="18.75">
      <c r="A22" s="33">
        <v>43405</v>
      </c>
      <c r="B22" s="4">
        <v>260.326656</v>
      </c>
      <c r="C22" s="4">
        <v>186.71</v>
      </c>
    </row>
    <row r="23" spans="1:3" ht="18.75">
      <c r="A23" s="33">
        <v>43772</v>
      </c>
      <c r="B23" s="3">
        <v>138.61</v>
      </c>
      <c r="C23" s="4">
        <v>186.71</v>
      </c>
    </row>
    <row r="24" spans="1:3" ht="18.75">
      <c r="A24" s="33">
        <v>44139</v>
      </c>
      <c r="B24" s="3">
        <v>124.74</v>
      </c>
      <c r="C24" s="4">
        <v>186.71</v>
      </c>
    </row>
    <row r="25" spans="1:3" ht="18.75">
      <c r="A25" s="33">
        <v>44506</v>
      </c>
      <c r="B25" s="3">
        <v>191.47</v>
      </c>
      <c r="C25" s="4">
        <v>186.71</v>
      </c>
    </row>
    <row r="26" spans="1:3" ht="18.75">
      <c r="A26" s="33">
        <v>44873</v>
      </c>
      <c r="B26" s="3">
        <v>251.17</v>
      </c>
      <c r="C26" s="4">
        <v>186.71</v>
      </c>
    </row>
    <row r="27" ht="18.75">
      <c r="A27" s="33"/>
    </row>
    <row r="28" ht="18.75">
      <c r="A28" s="33"/>
    </row>
    <row r="29" ht="18.75">
      <c r="A29" s="33"/>
    </row>
    <row r="30" ht="18.75">
      <c r="A30" s="33"/>
    </row>
    <row r="31" ht="18.75">
      <c r="A31" s="33"/>
    </row>
    <row r="32" ht="18.75">
      <c r="A32" s="33"/>
    </row>
    <row r="33" ht="18.75">
      <c r="A33" s="33"/>
    </row>
    <row r="34" ht="18.75">
      <c r="A34" s="33"/>
    </row>
    <row r="35" ht="18.75">
      <c r="A35" s="33"/>
    </row>
    <row r="36" ht="18.75">
      <c r="A36" s="33"/>
    </row>
    <row r="37" ht="18.75">
      <c r="A37" s="33"/>
    </row>
    <row r="38" ht="18.75">
      <c r="A38" s="33"/>
    </row>
    <row r="39" ht="18.75">
      <c r="A39" s="33"/>
    </row>
    <row r="40" ht="18.75">
      <c r="A40" s="33"/>
    </row>
    <row r="41" ht="18.75">
      <c r="A41" s="33"/>
    </row>
    <row r="42" ht="18.75">
      <c r="A42" s="33"/>
    </row>
    <row r="43" ht="18.75">
      <c r="A43" s="33"/>
    </row>
    <row r="44" ht="18.75">
      <c r="A44" s="33"/>
    </row>
    <row r="45" ht="18.75">
      <c r="A45" s="33"/>
    </row>
    <row r="46" ht="18.75">
      <c r="A46" s="33"/>
    </row>
    <row r="47" ht="18.75">
      <c r="A47" s="33"/>
    </row>
    <row r="48" ht="18.75">
      <c r="A48" s="33"/>
    </row>
    <row r="49" ht="18.75">
      <c r="A49" s="33"/>
    </row>
    <row r="50" ht="18.75">
      <c r="A50" s="33"/>
    </row>
    <row r="51" ht="18.75">
      <c r="A51" s="33"/>
    </row>
    <row r="52" ht="18.75">
      <c r="A52" s="33"/>
    </row>
    <row r="53" ht="18.75">
      <c r="A53" s="33"/>
    </row>
    <row r="54" ht="18.75">
      <c r="A54" s="33"/>
    </row>
    <row r="55" ht="18.75">
      <c r="A55" s="33"/>
    </row>
    <row r="56" ht="18.75">
      <c r="A56" s="33"/>
    </row>
    <row r="57" ht="18.75">
      <c r="A57" s="33"/>
    </row>
    <row r="58" ht="18.75">
      <c r="A58" s="33"/>
    </row>
    <row r="59" ht="18.75">
      <c r="A59" s="33"/>
    </row>
    <row r="60" ht="18.75">
      <c r="A60" s="33"/>
    </row>
    <row r="61" ht="18.75">
      <c r="A61" s="33"/>
    </row>
    <row r="62" ht="18.75">
      <c r="A62" s="33"/>
    </row>
    <row r="63" ht="18.75">
      <c r="A63" s="33"/>
    </row>
    <row r="64" ht="18.75">
      <c r="A64" s="33"/>
    </row>
    <row r="65" ht="18.75">
      <c r="A65" s="33"/>
    </row>
    <row r="66" ht="18.75">
      <c r="A66" s="33"/>
    </row>
    <row r="67" ht="18.75">
      <c r="A67" s="33"/>
    </row>
    <row r="68" ht="18.75">
      <c r="A68" s="33"/>
    </row>
    <row r="69" ht="18.75">
      <c r="A69" s="33"/>
    </row>
    <row r="70" ht="18.75">
      <c r="A70" s="33"/>
    </row>
    <row r="71" ht="18.75">
      <c r="A71" s="33"/>
    </row>
    <row r="72" ht="18.75">
      <c r="A72" s="33"/>
    </row>
    <row r="73" ht="18.75">
      <c r="A73" s="33"/>
    </row>
    <row r="74" ht="18.75">
      <c r="A74" s="33"/>
    </row>
    <row r="75" ht="18.75">
      <c r="A75" s="33"/>
    </row>
    <row r="76" ht="18.75">
      <c r="A76" s="33"/>
    </row>
    <row r="77" ht="18.75">
      <c r="A77" s="33"/>
    </row>
    <row r="78" ht="18.75">
      <c r="A78" s="33"/>
    </row>
    <row r="79" ht="18.75">
      <c r="A79" s="33"/>
    </row>
    <row r="80" ht="18.75">
      <c r="A80" s="33"/>
    </row>
    <row r="81" ht="18.75">
      <c r="A81" s="33"/>
    </row>
    <row r="82" ht="18.75">
      <c r="A82" s="33"/>
    </row>
    <row r="83" ht="18.75">
      <c r="A83" s="33"/>
    </row>
    <row r="84" ht="18.75">
      <c r="A84" s="33"/>
    </row>
    <row r="85" ht="18.75">
      <c r="A85" s="33"/>
    </row>
    <row r="86" ht="18.75">
      <c r="A86" s="33"/>
    </row>
    <row r="87" ht="18.75">
      <c r="A87" s="33"/>
    </row>
    <row r="88" ht="18.75">
      <c r="A88" s="33"/>
    </row>
    <row r="89" ht="18.75">
      <c r="A89" s="33"/>
    </row>
    <row r="90" ht="18.75">
      <c r="A90" s="3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2007-11-26T06:55:36Z</cp:lastPrinted>
  <dcterms:created xsi:type="dcterms:W3CDTF">2000-08-03T09:50:22Z</dcterms:created>
  <dcterms:modified xsi:type="dcterms:W3CDTF">2023-06-07T06:06:11Z</dcterms:modified>
  <cp:category/>
  <cp:version/>
  <cp:contentType/>
  <cp:contentStatus/>
</cp:coreProperties>
</file>