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<sst xmlns="http://schemas.openxmlformats.org/spreadsheetml/2006/main" count="183" uniqueCount="92">
  <si>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</si>
  <si>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</si>
  <si>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</si>
  <si>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</si>
  <si>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</si>
  <si>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</si>
  <si>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</si>
  <si>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</si>
  <si>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</si>
  <si>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</si>
  <si>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</si>
  <si>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</si>
  <si>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</si>
  <si>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</si>
  <si>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</si>
  <si>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</si>
  <si>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</si>
  <si>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</si>
  <si>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</si>
  <si>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</si>
  <si>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</si>
  <si>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</si>
  <si>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</si>
  <si>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</si>
  <si>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</si>
  <si>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</si>
  <si>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</si>
  <si>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</si>
  <si>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</si>
  <si>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</si>
  <si>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</si>
  <si>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</si>
  <si>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</si>
  <si>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</si>
  <si>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</si>
  <si>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</si>
  <si>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</si>
  <si>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</si>
  <si>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</si>
  <si>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</si>
  <si>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</si>
  <si>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</si>
  <si>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</si>
  <si>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</si>
  <si>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</si>
  <si>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</si>
  <si>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</si>
  <si>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</si>
  <si>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</si>
  <si>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</si>
  <si>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</si>
  <si>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</si>
  <si>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</si>
  <si>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</si>
  <si>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</si>
  <si>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</si>
  <si>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</si>
  <si>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</si>
  <si>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</si>
  <si>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</si>
  <si>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</si>
  <si>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</si>
  <si>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</si>
  <si>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</si>
  <si>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</si>
  <si>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</si>
  <si>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</si>
  <si>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</si>
  <si>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</si>
  <si>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</si>
  <si>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</si>
  <si>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สอง</t>
  </si>
  <si>
    <t>BM.อุทกฯ</t>
  </si>
  <si>
    <t>Y.38</t>
  </si>
  <si>
    <t>นายสุภเดช   เตชะสา</t>
  </si>
  <si>
    <t>BM.</t>
  </si>
  <si>
    <t xml:space="preserve">ผู้สำรวจ    นายสุภเดช   เตชะสา                          </t>
  </si>
  <si>
    <t xml:space="preserve"> (ผิวน้ำ)</t>
  </si>
  <si>
    <t>แม่สรวย</t>
  </si>
  <si>
    <t>เชียงราย</t>
  </si>
  <si>
    <t>TP.2</t>
  </si>
  <si>
    <t>G.9</t>
  </si>
  <si>
    <t>น้ำแม่สรวย</t>
  </si>
  <si>
    <t>TP.3</t>
  </si>
  <si>
    <t>TP.4</t>
  </si>
  <si>
    <t>TP.5</t>
  </si>
  <si>
    <t>R.2</t>
  </si>
  <si>
    <t>R.1</t>
  </si>
  <si>
    <t>65 ( R.2 )</t>
  </si>
  <si>
    <t>วาวี</t>
  </si>
  <si>
    <t>พ.ศ.        2562</t>
  </si>
  <si>
    <t>14.00 - 14.40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</si>
</sst>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Jasmine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1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199" fontId="5" fillId="0" borderId="0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2" fillId="0" borderId="14" xfId="51" applyFont="1" applyFill="1" applyBorder="1" applyAlignment="1">
      <alignment horizontal="center" vertical="top"/>
      <protection/>
    </xf>
    <xf numFmtId="199" fontId="53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4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5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3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1" fillId="0" borderId="12" xfId="51" applyNumberFormat="1" applyFont="1" applyFill="1" applyBorder="1" applyAlignment="1">
      <alignment horizontal="center" vertical="center"/>
      <protection/>
    </xf>
    <xf numFmtId="2" fontId="51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79">
      <selection activeCell="R79" sqref="R79"/>
    </sheetView>
  </sheetViews>
  <sheetFormatPr defaultColWidth="9.140625" defaultRowHeight="12.75"/>
  <cols>
    <col min="1" max="1" width="11.8515625" style="2" customWidth="1"/>
    <col min="2" max="11" width="6.71093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8"/>
      <c r="G3" s="88"/>
      <c r="H3" s="88"/>
    </row>
    <row r="4" spans="1:13" ht="26.25" customHeight="1">
      <c r="A4" s="89" t="s">
        <v>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24" customHeight="1">
      <c r="A5" s="4" t="s">
        <v>6</v>
      </c>
      <c r="B5" s="86" t="s">
        <v>82</v>
      </c>
      <c r="C5" s="86"/>
      <c r="D5" s="5" t="s">
        <v>7</v>
      </c>
      <c r="E5" s="5" t="s">
        <v>81</v>
      </c>
      <c r="F5" s="5" t="s">
        <v>8</v>
      </c>
      <c r="G5" s="86" t="s">
        <v>78</v>
      </c>
      <c r="H5" s="86"/>
      <c r="I5" s="5" t="s">
        <v>9</v>
      </c>
      <c r="J5" s="86" t="s">
        <v>79</v>
      </c>
      <c r="K5" s="86"/>
      <c r="L5" s="86" t="s">
        <v>10</v>
      </c>
      <c r="M5" s="86"/>
    </row>
    <row r="6" spans="1:13" ht="27" customHeight="1">
      <c r="A6" s="6" t="s">
        <v>11</v>
      </c>
      <c r="B6" s="85" t="s">
        <v>70</v>
      </c>
      <c r="C6" s="85"/>
      <c r="D6" s="85"/>
      <c r="E6" s="85"/>
      <c r="F6" s="85"/>
      <c r="G6" s="5" t="s">
        <v>12</v>
      </c>
      <c r="H6" s="87" t="s">
        <v>0</v>
      </c>
      <c r="I6" s="87"/>
      <c r="J6" s="87"/>
      <c r="K6" s="87"/>
      <c r="L6" s="87"/>
      <c r="M6" s="87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0" t="s">
        <v>13</v>
      </c>
      <c r="B8" s="82" t="s">
        <v>14</v>
      </c>
      <c r="C8" s="82"/>
      <c r="D8" s="83" t="s">
        <v>15</v>
      </c>
      <c r="E8" s="84"/>
      <c r="F8" s="10" t="s">
        <v>16</v>
      </c>
      <c r="G8" s="82" t="s">
        <v>17</v>
      </c>
      <c r="H8" s="82"/>
      <c r="I8" s="82"/>
      <c r="J8" s="82" t="s">
        <v>18</v>
      </c>
      <c r="K8" s="82"/>
      <c r="L8" s="80" t="s">
        <v>19</v>
      </c>
      <c r="M8" s="80"/>
    </row>
    <row r="9" spans="1:13" ht="22.5" customHeight="1">
      <c r="A9" s="81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1"/>
      <c r="M9" s="81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1.588</v>
      </c>
      <c r="H10" s="14"/>
      <c r="I10" s="14"/>
      <c r="J10" s="14"/>
      <c r="K10" s="14"/>
      <c r="L10" s="14"/>
      <c r="M10" s="15">
        <v>522.091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0.301</v>
      </c>
      <c r="I11" s="18"/>
      <c r="J11" s="19">
        <f>G10-H11</f>
        <v>1.2870000000000001</v>
      </c>
      <c r="K11" s="20"/>
      <c r="L11" s="18"/>
      <c r="M11" s="19">
        <f>M10+J11</f>
        <v>523.378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0.805</v>
      </c>
      <c r="I12" s="19"/>
      <c r="J12" s="19"/>
      <c r="K12" s="19">
        <f aca="true" t="shared" si="0" ref="K12:K18">H11-H12</f>
        <v>-0.504</v>
      </c>
      <c r="L12" s="19"/>
      <c r="M12" s="19">
        <f>M11+K12</f>
        <v>522.874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1.21</v>
      </c>
      <c r="I13" s="19"/>
      <c r="K13" s="19">
        <f t="shared" si="0"/>
        <v>-0.4049999999999999</v>
      </c>
      <c r="L13" s="19"/>
      <c r="M13" s="19">
        <f>M12+K13</f>
        <v>522.469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1.565</v>
      </c>
      <c r="I14" s="19"/>
      <c r="J14" s="19"/>
      <c r="K14" s="19">
        <f t="shared" si="0"/>
        <v>-0.355</v>
      </c>
      <c r="L14" s="19"/>
      <c r="M14" s="19">
        <f>M13+K14</f>
        <v>522.114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1.796</v>
      </c>
      <c r="I15" s="19"/>
      <c r="J15" s="19"/>
      <c r="K15" s="19">
        <f t="shared" si="0"/>
        <v>-0.2310000000000001</v>
      </c>
      <c r="L15" s="19"/>
      <c r="M15" s="19">
        <f>M14+K15</f>
        <v>521.883</v>
      </c>
    </row>
    <row r="16" spans="1:13" ht="16.5" customHeight="1">
      <c r="A16" s="16" t="s">
        <v>87</v>
      </c>
      <c r="B16" s="16"/>
      <c r="C16" s="16">
        <v>0</v>
      </c>
      <c r="D16" s="16"/>
      <c r="E16" s="16"/>
      <c r="F16" s="16"/>
      <c r="G16" s="19"/>
      <c r="H16" s="19">
        <v>2.069</v>
      </c>
      <c r="I16" s="19"/>
      <c r="J16" s="19"/>
      <c r="K16" s="19">
        <f t="shared" si="0"/>
        <v>-0.2729999999999999</v>
      </c>
      <c r="L16" s="19"/>
      <c r="M16" s="19">
        <f>M15+K16</f>
        <v>521.61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2.901</v>
      </c>
      <c r="I17" s="19"/>
      <c r="J17" s="19"/>
      <c r="K17" s="19">
        <f t="shared" si="0"/>
        <v>-0.8319999999999999</v>
      </c>
      <c r="L17" s="19"/>
      <c r="M17" s="19">
        <f aca="true" t="shared" si="1" ref="M17:M23">M16+K17</f>
        <v>520.778</v>
      </c>
    </row>
    <row r="18" spans="1:13" ht="16.5" customHeight="1">
      <c r="A18" s="16"/>
      <c r="B18" s="16"/>
      <c r="C18" s="16">
        <v>2</v>
      </c>
      <c r="D18" s="16"/>
      <c r="E18" s="16"/>
      <c r="F18" s="16"/>
      <c r="G18" s="19"/>
      <c r="H18" s="19">
        <v>3.817</v>
      </c>
      <c r="I18" s="19"/>
      <c r="J18" s="19"/>
      <c r="K18" s="19">
        <f t="shared" si="0"/>
        <v>-0.9160000000000004</v>
      </c>
      <c r="L18" s="19"/>
      <c r="M18" s="19">
        <f t="shared" si="1"/>
        <v>519.862</v>
      </c>
    </row>
    <row r="19" spans="1:13" ht="16.5" customHeight="1">
      <c r="A19" s="16" t="s">
        <v>26</v>
      </c>
      <c r="B19" s="16"/>
      <c r="C19" s="16"/>
      <c r="D19" s="16"/>
      <c r="E19" s="16"/>
      <c r="F19" s="16"/>
      <c r="G19" s="19">
        <v>0.274</v>
      </c>
      <c r="H19" s="19"/>
      <c r="I19" s="19">
        <v>3.905</v>
      </c>
      <c r="J19" s="19"/>
      <c r="K19" s="19">
        <f>H18-I19</f>
        <v>-0.08799999999999963</v>
      </c>
      <c r="L19" s="19"/>
      <c r="M19" s="19">
        <f t="shared" si="1"/>
        <v>519.774</v>
      </c>
    </row>
    <row r="20" spans="1:13" s="21" customFormat="1" ht="16.5" customHeight="1">
      <c r="A20" s="16"/>
      <c r="B20" s="16"/>
      <c r="C20" s="16">
        <v>4</v>
      </c>
      <c r="D20" s="16"/>
      <c r="E20" s="16"/>
      <c r="F20" s="16"/>
      <c r="G20" s="19"/>
      <c r="H20" s="19">
        <v>1.087</v>
      </c>
      <c r="I20" s="19"/>
      <c r="J20" s="19"/>
      <c r="K20" s="19">
        <v>-0.813</v>
      </c>
      <c r="L20" s="19"/>
      <c r="M20" s="19">
        <f t="shared" si="1"/>
        <v>518.961</v>
      </c>
    </row>
    <row r="21" spans="1:13" s="21" customFormat="1" ht="16.5" customHeight="1">
      <c r="A21" s="22"/>
      <c r="B21" s="16"/>
      <c r="C21" s="16">
        <v>6</v>
      </c>
      <c r="D21" s="16"/>
      <c r="E21" s="16"/>
      <c r="F21" s="16"/>
      <c r="G21" s="19"/>
      <c r="H21" s="19">
        <v>1.928</v>
      </c>
      <c r="I21" s="19"/>
      <c r="J21" s="2"/>
      <c r="K21" s="19">
        <f aca="true" t="shared" si="2" ref="K21:K28">H20-H21</f>
        <v>-0.841</v>
      </c>
      <c r="L21" s="19"/>
      <c r="M21" s="19">
        <f t="shared" si="1"/>
        <v>518.12</v>
      </c>
    </row>
    <row r="22" spans="1:13" s="21" customFormat="1" ht="16.5" customHeight="1">
      <c r="A22" s="16"/>
      <c r="B22" s="16"/>
      <c r="C22" s="16">
        <v>8</v>
      </c>
      <c r="D22" s="16"/>
      <c r="E22" s="16"/>
      <c r="F22" s="16"/>
      <c r="G22" s="19"/>
      <c r="H22" s="19">
        <v>2.1</v>
      </c>
      <c r="I22" s="19"/>
      <c r="J22" s="19"/>
      <c r="K22" s="19">
        <f t="shared" si="2"/>
        <v>-0.17200000000000015</v>
      </c>
      <c r="L22" s="19"/>
      <c r="M22" s="19">
        <f t="shared" si="1"/>
        <v>517.948</v>
      </c>
    </row>
    <row r="23" spans="1:13" s="21" customFormat="1" ht="16.5" customHeight="1">
      <c r="A23" s="16"/>
      <c r="B23" s="16"/>
      <c r="C23" s="16">
        <v>10</v>
      </c>
      <c r="D23" s="16"/>
      <c r="E23" s="16"/>
      <c r="F23" s="16"/>
      <c r="G23" s="19"/>
      <c r="H23" s="19">
        <v>2.596</v>
      </c>
      <c r="I23" s="19"/>
      <c r="J23" s="19"/>
      <c r="K23" s="19">
        <f t="shared" si="2"/>
        <v>-0.496</v>
      </c>
      <c r="L23" s="19"/>
      <c r="M23" s="19">
        <f t="shared" si="1"/>
        <v>517.452</v>
      </c>
    </row>
    <row r="24" spans="1:13" s="21" customFormat="1" ht="16.5" customHeight="1">
      <c r="A24" s="16"/>
      <c r="B24" s="16"/>
      <c r="C24" s="16">
        <v>12</v>
      </c>
      <c r="D24" s="16"/>
      <c r="E24" s="16"/>
      <c r="F24" s="16"/>
      <c r="G24" s="19"/>
      <c r="H24" s="19">
        <v>2.824</v>
      </c>
      <c r="I24" s="19"/>
      <c r="K24" s="19">
        <f t="shared" si="2"/>
        <v>-0.22799999999999976</v>
      </c>
      <c r="L24" s="19"/>
      <c r="M24" s="19">
        <f>M23+K24</f>
        <v>517.224</v>
      </c>
    </row>
    <row r="25" spans="1:13" s="21" customFormat="1" ht="16.5" customHeight="1">
      <c r="A25" s="16"/>
      <c r="B25" s="16"/>
      <c r="C25" s="16">
        <v>14</v>
      </c>
      <c r="D25" s="16"/>
      <c r="E25" s="16"/>
      <c r="F25" s="16"/>
      <c r="G25" s="19"/>
      <c r="H25" s="19">
        <v>2.945</v>
      </c>
      <c r="I25" s="19"/>
      <c r="J25" s="19"/>
      <c r="K25" s="19">
        <f t="shared" si="2"/>
        <v>-0.121</v>
      </c>
      <c r="L25" s="19"/>
      <c r="M25" s="19">
        <f>M24+K25</f>
        <v>517.1030000000001</v>
      </c>
    </row>
    <row r="26" spans="1:13" s="21" customFormat="1" ht="16.5" customHeight="1">
      <c r="A26" s="22"/>
      <c r="B26" s="16"/>
      <c r="C26" s="16">
        <v>16</v>
      </c>
      <c r="D26" s="16"/>
      <c r="E26" s="16"/>
      <c r="F26" s="16"/>
      <c r="G26" s="19"/>
      <c r="H26" s="19">
        <v>3.173</v>
      </c>
      <c r="I26" s="19"/>
      <c r="J26" s="19"/>
      <c r="K26" s="19">
        <f t="shared" si="2"/>
        <v>-0.2280000000000002</v>
      </c>
      <c r="L26" s="19"/>
      <c r="M26" s="19">
        <f>M25+K26</f>
        <v>516.8750000000001</v>
      </c>
    </row>
    <row r="27" spans="1:13" s="21" customFormat="1" ht="16.5" customHeight="1">
      <c r="A27" s="16"/>
      <c r="B27" s="16"/>
      <c r="C27" s="16">
        <v>18</v>
      </c>
      <c r="D27" s="16"/>
      <c r="E27" s="16"/>
      <c r="F27" s="16"/>
      <c r="G27" s="19"/>
      <c r="H27" s="19">
        <v>3.507</v>
      </c>
      <c r="I27" s="19"/>
      <c r="K27" s="19">
        <f t="shared" si="2"/>
        <v>-0.3340000000000001</v>
      </c>
      <c r="L27" s="19"/>
      <c r="M27" s="19">
        <f>M26+K27</f>
        <v>516.5410000000002</v>
      </c>
    </row>
    <row r="28" spans="1:13" s="21" customFormat="1" ht="16.5" customHeight="1">
      <c r="A28" s="16"/>
      <c r="B28" s="16"/>
      <c r="C28" s="16">
        <v>20</v>
      </c>
      <c r="D28" s="16"/>
      <c r="E28" s="16"/>
      <c r="F28" s="16"/>
      <c r="G28" s="19"/>
      <c r="H28" s="19">
        <v>3.563</v>
      </c>
      <c r="I28" s="19"/>
      <c r="J28" s="19"/>
      <c r="K28" s="19">
        <f t="shared" si="2"/>
        <v>-0.05600000000000005</v>
      </c>
      <c r="L28" s="19"/>
      <c r="M28" s="19">
        <f>M27+K28</f>
        <v>516.4850000000001</v>
      </c>
    </row>
    <row r="29" spans="1:13" s="21" customFormat="1" ht="16.5" customHeight="1">
      <c r="A29" s="16"/>
      <c r="B29" s="16"/>
      <c r="C29" s="17">
        <v>22</v>
      </c>
      <c r="D29" s="17"/>
      <c r="E29" s="17"/>
      <c r="F29" s="17"/>
      <c r="G29" s="18"/>
      <c r="H29" s="18">
        <v>3.55</v>
      </c>
      <c r="I29" s="18"/>
      <c r="J29" s="19">
        <v>0.013</v>
      </c>
      <c r="K29" s="19"/>
      <c r="L29" s="18"/>
      <c r="M29" s="19">
        <f>M28+J29</f>
        <v>516.4980000000002</v>
      </c>
    </row>
    <row r="30" spans="1:13" s="21" customFormat="1" ht="16.5" customHeight="1">
      <c r="A30" s="16"/>
      <c r="B30" s="16"/>
      <c r="C30" s="17">
        <v>24</v>
      </c>
      <c r="D30" s="17"/>
      <c r="E30" s="17"/>
      <c r="F30" s="17"/>
      <c r="G30" s="18"/>
      <c r="H30" s="18">
        <v>3.155</v>
      </c>
      <c r="I30" s="18"/>
      <c r="J30" s="19">
        <v>0.395</v>
      </c>
      <c r="K30" s="19"/>
      <c r="L30" s="18"/>
      <c r="M30" s="19">
        <f>M29+J30</f>
        <v>516.8930000000001</v>
      </c>
    </row>
    <row r="31" spans="1:13" s="21" customFormat="1" ht="16.5" customHeight="1">
      <c r="A31" s="16"/>
      <c r="B31" s="16"/>
      <c r="C31" s="17">
        <v>26</v>
      </c>
      <c r="D31" s="17"/>
      <c r="E31" s="17"/>
      <c r="F31" s="17"/>
      <c r="G31" s="18"/>
      <c r="H31" s="18">
        <v>3.068</v>
      </c>
      <c r="I31" s="18"/>
      <c r="J31" s="19">
        <v>0.087</v>
      </c>
      <c r="K31" s="19"/>
      <c r="L31" s="18"/>
      <c r="M31" s="19">
        <f>M30+J31</f>
        <v>516.9800000000001</v>
      </c>
    </row>
    <row r="32" spans="1:13" s="21" customFormat="1" ht="16.5" customHeight="1">
      <c r="A32" s="16"/>
      <c r="B32" s="16"/>
      <c r="C32" s="16">
        <v>28</v>
      </c>
      <c r="D32" s="16"/>
      <c r="E32" s="16"/>
      <c r="F32" s="16"/>
      <c r="G32" s="19"/>
      <c r="H32" s="19">
        <v>3.193</v>
      </c>
      <c r="I32" s="19"/>
      <c r="J32" s="19"/>
      <c r="K32" s="19">
        <f>H31-H32</f>
        <v>-0.125</v>
      </c>
      <c r="L32" s="19"/>
      <c r="M32" s="19">
        <f aca="true" t="shared" si="3" ref="M32:M37">M31+K32</f>
        <v>516.8550000000001</v>
      </c>
    </row>
    <row r="33" spans="1:13" s="21" customFormat="1" ht="16.5" customHeight="1">
      <c r="A33" s="16"/>
      <c r="B33" s="16"/>
      <c r="C33" s="16">
        <v>30</v>
      </c>
      <c r="D33" s="16"/>
      <c r="E33" s="16"/>
      <c r="F33" s="16"/>
      <c r="G33" s="19"/>
      <c r="H33" s="19">
        <v>3.613</v>
      </c>
      <c r="I33" s="19"/>
      <c r="K33" s="19">
        <f>H32-H33</f>
        <v>-0.41999999999999993</v>
      </c>
      <c r="L33" s="19"/>
      <c r="M33" s="19">
        <f t="shared" si="3"/>
        <v>516.4350000000002</v>
      </c>
    </row>
    <row r="34" spans="1:13" s="21" customFormat="1" ht="16.5" customHeight="1">
      <c r="A34" s="16"/>
      <c r="B34" s="16"/>
      <c r="C34" s="16">
        <v>32</v>
      </c>
      <c r="D34" s="16"/>
      <c r="E34" s="16"/>
      <c r="F34" s="16"/>
      <c r="G34" s="19"/>
      <c r="H34" s="19">
        <v>3.824</v>
      </c>
      <c r="I34" s="19"/>
      <c r="J34" s="19"/>
      <c r="K34" s="19">
        <f>H33-H34</f>
        <v>-0.21099999999999985</v>
      </c>
      <c r="L34" s="19"/>
      <c r="M34" s="19">
        <f t="shared" si="3"/>
        <v>516.2240000000002</v>
      </c>
    </row>
    <row r="35" spans="1:13" s="21" customFormat="1" ht="16.5" customHeight="1">
      <c r="A35" s="16" t="s">
        <v>80</v>
      </c>
      <c r="B35" s="16"/>
      <c r="C35" s="16"/>
      <c r="D35" s="16"/>
      <c r="E35" s="16"/>
      <c r="F35" s="16"/>
      <c r="G35" s="19">
        <v>1.041</v>
      </c>
      <c r="H35" s="19"/>
      <c r="I35" s="19">
        <v>3.944</v>
      </c>
      <c r="J35" s="19"/>
      <c r="K35" s="19">
        <f>H34-I35</f>
        <v>-0.1200000000000001</v>
      </c>
      <c r="L35" s="19"/>
      <c r="M35" s="19">
        <f t="shared" si="3"/>
        <v>516.1040000000002</v>
      </c>
    </row>
    <row r="36" spans="1:13" s="21" customFormat="1" ht="16.5" customHeight="1">
      <c r="A36" s="16"/>
      <c r="B36" s="16"/>
      <c r="C36" s="16">
        <v>34</v>
      </c>
      <c r="D36" s="16"/>
      <c r="E36" s="16"/>
      <c r="F36" s="16"/>
      <c r="G36" s="19"/>
      <c r="H36" s="19">
        <v>1.32</v>
      </c>
      <c r="I36" s="19"/>
      <c r="J36" s="19"/>
      <c r="K36" s="19">
        <v>-0.279</v>
      </c>
      <c r="L36" s="19"/>
      <c r="M36" s="19">
        <f t="shared" si="3"/>
        <v>515.8250000000002</v>
      </c>
    </row>
    <row r="37" spans="1:13" ht="16.5" customHeight="1">
      <c r="A37" s="22" t="s">
        <v>1</v>
      </c>
      <c r="B37" s="16"/>
      <c r="C37" s="16"/>
      <c r="D37" s="16"/>
      <c r="E37" s="16"/>
      <c r="F37" s="16"/>
      <c r="G37" s="19"/>
      <c r="H37" s="19">
        <v>1.609</v>
      </c>
      <c r="I37" s="19"/>
      <c r="J37" s="19"/>
      <c r="K37" s="19">
        <f>H36-H37</f>
        <v>-0.2889999999999999</v>
      </c>
      <c r="L37" s="19"/>
      <c r="M37" s="23">
        <f t="shared" si="3"/>
        <v>515.5360000000002</v>
      </c>
    </row>
    <row r="38" spans="1:13" ht="16.5" customHeight="1">
      <c r="A38" s="16"/>
      <c r="B38" s="16"/>
      <c r="C38" s="16">
        <v>36</v>
      </c>
      <c r="D38" s="16"/>
      <c r="E38" s="16"/>
      <c r="F38" s="33">
        <v>0.15</v>
      </c>
      <c r="G38" s="19"/>
      <c r="H38" s="19"/>
      <c r="I38" s="19"/>
      <c r="J38" s="19"/>
      <c r="K38" s="19"/>
      <c r="L38" s="19"/>
      <c r="M38" s="19">
        <f>M37-F38</f>
        <v>515.3860000000002</v>
      </c>
    </row>
    <row r="39" spans="1:13" ht="16.5" customHeight="1">
      <c r="A39" s="16"/>
      <c r="B39" s="16"/>
      <c r="C39" s="16">
        <v>38</v>
      </c>
      <c r="D39" s="16"/>
      <c r="E39" s="16"/>
      <c r="F39" s="16">
        <v>0.11</v>
      </c>
      <c r="G39" s="19"/>
      <c r="H39" s="19"/>
      <c r="I39" s="19"/>
      <c r="J39" s="19"/>
      <c r="K39" s="19"/>
      <c r="L39" s="19"/>
      <c r="M39" s="19">
        <f>M37-F39</f>
        <v>515.4260000000002</v>
      </c>
    </row>
    <row r="40" spans="1:13" ht="16.5" customHeight="1">
      <c r="A40" s="16"/>
      <c r="B40" s="16"/>
      <c r="C40" s="16">
        <v>40</v>
      </c>
      <c r="D40" s="16"/>
      <c r="E40" s="16"/>
      <c r="F40" s="33">
        <v>0.1</v>
      </c>
      <c r="G40" s="19"/>
      <c r="H40" s="19"/>
      <c r="I40" s="19"/>
      <c r="J40" s="19"/>
      <c r="K40" s="19"/>
      <c r="L40" s="19"/>
      <c r="M40" s="19">
        <f>M37-F40</f>
        <v>515.4360000000001</v>
      </c>
    </row>
    <row r="41" spans="1:13" ht="16.5" customHeight="1">
      <c r="A41" s="16"/>
      <c r="B41" s="16"/>
      <c r="C41" s="16">
        <v>42</v>
      </c>
      <c r="D41" s="16"/>
      <c r="E41" s="16"/>
      <c r="F41" s="33">
        <v>0.08</v>
      </c>
      <c r="G41" s="19"/>
      <c r="H41" s="19"/>
      <c r="I41" s="19"/>
      <c r="J41" s="19"/>
      <c r="K41" s="19"/>
      <c r="L41" s="19"/>
      <c r="M41" s="19">
        <f>M37-F41</f>
        <v>515.4560000000001</v>
      </c>
    </row>
    <row r="42" spans="1:13" ht="16.5" customHeight="1">
      <c r="A42" s="16"/>
      <c r="B42" s="16"/>
      <c r="C42" s="16">
        <v>44</v>
      </c>
      <c r="D42" s="16"/>
      <c r="E42" s="16"/>
      <c r="F42" s="16">
        <v>0.38</v>
      </c>
      <c r="G42" s="19"/>
      <c r="H42" s="19"/>
      <c r="I42" s="19"/>
      <c r="J42" s="19"/>
      <c r="K42" s="19"/>
      <c r="L42" s="19"/>
      <c r="M42" s="19">
        <f>M37-F42</f>
        <v>515.1560000000002</v>
      </c>
    </row>
    <row r="43" spans="1:13" ht="16.5" customHeight="1">
      <c r="A43" s="16"/>
      <c r="B43" s="16"/>
      <c r="C43" s="16">
        <v>46</v>
      </c>
      <c r="D43" s="16"/>
      <c r="E43" s="16"/>
      <c r="F43" s="33">
        <v>0.29</v>
      </c>
      <c r="G43" s="19"/>
      <c r="H43" s="19"/>
      <c r="I43" s="19"/>
      <c r="J43" s="19"/>
      <c r="K43" s="19"/>
      <c r="L43" s="19"/>
      <c r="M43" s="19">
        <f>M37-F43</f>
        <v>515.2460000000002</v>
      </c>
    </row>
    <row r="44" spans="1:13" ht="16.5" customHeight="1">
      <c r="A44" s="11"/>
      <c r="B44" s="11"/>
      <c r="C44" s="11">
        <v>48</v>
      </c>
      <c r="D44" s="11"/>
      <c r="E44" s="11"/>
      <c r="F44" s="11"/>
      <c r="G44" s="24"/>
      <c r="H44" s="24">
        <v>1.488</v>
      </c>
      <c r="I44" s="24"/>
      <c r="J44" s="24">
        <v>0.121</v>
      </c>
      <c r="K44" s="24"/>
      <c r="L44" s="24"/>
      <c r="M44" s="24">
        <f>515.657</f>
        <v>515.657</v>
      </c>
    </row>
    <row r="45" spans="1:13" ht="21.75" customHeight="1">
      <c r="A45" s="29"/>
      <c r="B45" s="30" t="s">
        <v>27</v>
      </c>
      <c r="C45" s="77" t="s">
        <v>74</v>
      </c>
      <c r="D45" s="77"/>
      <c r="E45" s="77"/>
      <c r="F45" s="31" t="s">
        <v>28</v>
      </c>
      <c r="G45" s="30"/>
      <c r="H45" s="30" t="s">
        <v>29</v>
      </c>
      <c r="I45" s="77"/>
      <c r="J45" s="77"/>
      <c r="K45" s="77"/>
      <c r="L45" s="77"/>
      <c r="M45" s="32"/>
    </row>
    <row r="46" spans="1:13" ht="21.75" customHeight="1">
      <c r="A46" s="32"/>
      <c r="B46" s="30" t="s">
        <v>30</v>
      </c>
      <c r="C46" s="79">
        <v>242228</v>
      </c>
      <c r="D46" s="77"/>
      <c r="E46" s="77"/>
      <c r="F46" s="30"/>
      <c r="G46" s="30"/>
      <c r="H46" s="30" t="s">
        <v>30</v>
      </c>
      <c r="I46" s="77"/>
      <c r="J46" s="77"/>
      <c r="K46" s="77"/>
      <c r="L46" s="77"/>
      <c r="M46" s="32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8"/>
      <c r="G49" s="88"/>
      <c r="H49" s="88"/>
    </row>
    <row r="50" spans="1:13" s="21" customFormat="1" ht="26.25" customHeight="1">
      <c r="A50" s="89" t="s">
        <v>5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21" customFormat="1" ht="24" customHeight="1">
      <c r="A51" s="6" t="s">
        <v>31</v>
      </c>
      <c r="B51" s="85" t="str">
        <f>B5</f>
        <v>น้ำแม่สรวย</v>
      </c>
      <c r="C51" s="85"/>
      <c r="D51" s="5" t="s">
        <v>7</v>
      </c>
      <c r="E51" s="5" t="str">
        <f>E5</f>
        <v>G.9</v>
      </c>
      <c r="F51" s="5" t="s">
        <v>8</v>
      </c>
      <c r="G51" s="86" t="str">
        <f>G5</f>
        <v>แม่สรวย</v>
      </c>
      <c r="H51" s="86"/>
      <c r="I51" s="5" t="s">
        <v>9</v>
      </c>
      <c r="J51" s="86" t="str">
        <f>J5</f>
        <v>เชียงราย</v>
      </c>
      <c r="K51" s="86"/>
      <c r="L51" s="86" t="s">
        <v>32</v>
      </c>
      <c r="M51" s="86"/>
    </row>
    <row r="52" spans="1:13" s="21" customFormat="1" ht="27" customHeight="1">
      <c r="A52" s="6" t="s">
        <v>11</v>
      </c>
      <c r="B52" s="85" t="str">
        <f>B6</f>
        <v>BM. เริ่มจากตลิ่งฝั่งซ้ายผ่านขวางลำน้ำ</v>
      </c>
      <c r="C52" s="85"/>
      <c r="D52" s="85"/>
      <c r="E52" s="85"/>
      <c r="F52" s="85"/>
      <c r="G52" s="5" t="s">
        <v>12</v>
      </c>
      <c r="H52" s="87" t="str">
        <f>H6</f>
        <v>ตลิ่งฝั่งขวา</v>
      </c>
      <c r="I52" s="87"/>
      <c r="J52" s="87"/>
      <c r="K52" s="87"/>
      <c r="L52" s="87"/>
      <c r="M52" s="87"/>
    </row>
    <row r="53" spans="1:13" s="21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1" customFormat="1" ht="21.75">
      <c r="A54" s="80" t="s">
        <v>13</v>
      </c>
      <c r="B54" s="82" t="s">
        <v>14</v>
      </c>
      <c r="C54" s="82"/>
      <c r="D54" s="83" t="s">
        <v>15</v>
      </c>
      <c r="E54" s="84"/>
      <c r="F54" s="10" t="s">
        <v>16</v>
      </c>
      <c r="G54" s="82" t="s">
        <v>17</v>
      </c>
      <c r="H54" s="82"/>
      <c r="I54" s="82"/>
      <c r="J54" s="82" t="s">
        <v>18</v>
      </c>
      <c r="K54" s="82"/>
      <c r="L54" s="80" t="s">
        <v>19</v>
      </c>
      <c r="M54" s="80"/>
    </row>
    <row r="55" spans="1:13" s="21" customFormat="1" ht="21.75">
      <c r="A55" s="81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1"/>
      <c r="M55" s="81"/>
    </row>
    <row r="56" spans="1:13" ht="16.5" customHeight="1">
      <c r="A56" s="16"/>
      <c r="B56" s="16"/>
      <c r="C56" s="16">
        <v>50</v>
      </c>
      <c r="D56" s="16"/>
      <c r="E56" s="16"/>
      <c r="F56" s="16"/>
      <c r="G56" s="19"/>
      <c r="H56" s="19">
        <v>1.432</v>
      </c>
      <c r="I56" s="19"/>
      <c r="J56" s="19">
        <v>0.056</v>
      </c>
      <c r="K56" s="21"/>
      <c r="L56" s="19"/>
      <c r="M56" s="19">
        <v>515.713</v>
      </c>
    </row>
    <row r="57" spans="1:13" ht="16.5" customHeight="1">
      <c r="A57" s="16"/>
      <c r="B57" s="16"/>
      <c r="C57" s="16">
        <v>52</v>
      </c>
      <c r="D57" s="16"/>
      <c r="E57" s="16"/>
      <c r="F57" s="16"/>
      <c r="G57" s="19"/>
      <c r="H57" s="19">
        <v>1.42</v>
      </c>
      <c r="I57" s="19"/>
      <c r="J57" s="19">
        <v>0.012</v>
      </c>
      <c r="K57" s="19"/>
      <c r="L57" s="19"/>
      <c r="M57" s="19">
        <v>515.725</v>
      </c>
    </row>
    <row r="58" spans="1:13" ht="16.5" customHeight="1">
      <c r="A58" s="16"/>
      <c r="B58" s="16"/>
      <c r="C58" s="16">
        <v>54</v>
      </c>
      <c r="D58" s="16"/>
      <c r="E58" s="16"/>
      <c r="F58" s="16"/>
      <c r="G58" s="19"/>
      <c r="H58" s="19">
        <v>1.337</v>
      </c>
      <c r="I58" s="19"/>
      <c r="J58" s="19">
        <v>0.083</v>
      </c>
      <c r="K58" s="21"/>
      <c r="L58" s="19"/>
      <c r="M58" s="19">
        <v>515.808</v>
      </c>
    </row>
    <row r="59" spans="1:13" s="21" customFormat="1" ht="16.5" customHeight="1">
      <c r="A59" s="74"/>
      <c r="B59" s="35"/>
      <c r="C59" s="16">
        <v>56</v>
      </c>
      <c r="D59" s="16"/>
      <c r="E59" s="16"/>
      <c r="F59" s="16"/>
      <c r="G59" s="19"/>
      <c r="H59" s="19">
        <v>1.278</v>
      </c>
      <c r="I59" s="19"/>
      <c r="J59" s="19">
        <v>0.059</v>
      </c>
      <c r="K59" s="19"/>
      <c r="L59" s="19"/>
      <c r="M59" s="19">
        <v>515.867</v>
      </c>
    </row>
    <row r="60" spans="1:13" s="21" customFormat="1" ht="16.5" customHeight="1">
      <c r="A60" s="16"/>
      <c r="B60" s="26"/>
      <c r="C60" s="16">
        <v>58</v>
      </c>
      <c r="D60" s="16"/>
      <c r="E60" s="16"/>
      <c r="F60" s="16"/>
      <c r="G60" s="19"/>
      <c r="H60" s="19">
        <v>0.66</v>
      </c>
      <c r="I60" s="19"/>
      <c r="J60" s="19">
        <f>H59-H60</f>
        <v>0.618</v>
      </c>
      <c r="L60" s="19"/>
      <c r="M60" s="19">
        <f>M59+J60</f>
        <v>516.485</v>
      </c>
    </row>
    <row r="61" spans="1:13" s="21" customFormat="1" ht="16.5" customHeight="1">
      <c r="A61" s="16"/>
      <c r="B61" s="26"/>
      <c r="C61" s="16">
        <v>60</v>
      </c>
      <c r="D61" s="16"/>
      <c r="E61" s="16"/>
      <c r="F61" s="16"/>
      <c r="G61" s="19"/>
      <c r="H61" s="19">
        <v>0.411</v>
      </c>
      <c r="I61" s="19"/>
      <c r="J61" s="19">
        <f>H60-H61</f>
        <v>0.24900000000000005</v>
      </c>
      <c r="K61" s="19"/>
      <c r="L61" s="19"/>
      <c r="M61" s="19">
        <f>M60+J61</f>
        <v>516.734</v>
      </c>
    </row>
    <row r="62" spans="1:13" s="21" customFormat="1" ht="16.5" customHeight="1">
      <c r="A62" s="16" t="s">
        <v>83</v>
      </c>
      <c r="B62" s="16"/>
      <c r="C62" s="16"/>
      <c r="D62" s="16"/>
      <c r="E62" s="16"/>
      <c r="F62" s="16"/>
      <c r="G62" s="19">
        <v>3.865</v>
      </c>
      <c r="H62" s="19"/>
      <c r="I62" s="19">
        <v>0.228</v>
      </c>
      <c r="J62" s="19">
        <f>H61-I62</f>
        <v>0.18299999999999997</v>
      </c>
      <c r="K62" s="19"/>
      <c r="L62" s="19"/>
      <c r="M62" s="19">
        <f>M61+J62</f>
        <v>516.917</v>
      </c>
    </row>
    <row r="63" spans="1:13" s="21" customFormat="1" ht="16.5" customHeight="1">
      <c r="A63" s="16"/>
      <c r="B63" s="26"/>
      <c r="C63" s="16">
        <v>62</v>
      </c>
      <c r="D63" s="16"/>
      <c r="E63" s="16"/>
      <c r="F63" s="16"/>
      <c r="G63" s="19"/>
      <c r="H63" s="19">
        <v>2.968</v>
      </c>
      <c r="I63" s="19"/>
      <c r="J63" s="19">
        <v>0.897</v>
      </c>
      <c r="L63" s="19"/>
      <c r="M63" s="19">
        <f>M62+J63</f>
        <v>517.8140000000001</v>
      </c>
    </row>
    <row r="64" spans="1:13" s="21" customFormat="1" ht="16.5" customHeight="1">
      <c r="A64" s="16"/>
      <c r="B64" s="16"/>
      <c r="C64" s="16">
        <v>64</v>
      </c>
      <c r="D64" s="16"/>
      <c r="E64" s="16"/>
      <c r="F64" s="16"/>
      <c r="G64" s="19"/>
      <c r="H64" s="19">
        <v>1.546</v>
      </c>
      <c r="I64" s="19"/>
      <c r="J64" s="19">
        <v>1.422</v>
      </c>
      <c r="K64" s="19"/>
      <c r="L64" s="19"/>
      <c r="M64" s="19">
        <f>M63+J64</f>
        <v>519.2360000000001</v>
      </c>
    </row>
    <row r="65" spans="1:13" s="21" customFormat="1" ht="16.5" customHeight="1">
      <c r="A65" s="16"/>
      <c r="B65" s="16"/>
      <c r="C65" s="16">
        <v>65</v>
      </c>
      <c r="D65" s="16"/>
      <c r="E65" s="16"/>
      <c r="F65" s="16"/>
      <c r="G65" s="19"/>
      <c r="H65" s="19">
        <v>0.322</v>
      </c>
      <c r="I65" s="19"/>
      <c r="J65" s="19">
        <v>1.224</v>
      </c>
      <c r="K65" s="19"/>
      <c r="L65" s="19"/>
      <c r="M65" s="19">
        <f>M64+J65</f>
        <v>520.4600000000002</v>
      </c>
    </row>
    <row r="66" spans="1:13" s="21" customFormat="1" ht="16.5" customHeight="1">
      <c r="A66" s="16" t="s">
        <v>84</v>
      </c>
      <c r="B66" s="16"/>
      <c r="C66" s="16"/>
      <c r="D66" s="16"/>
      <c r="E66" s="16"/>
      <c r="F66" s="16"/>
      <c r="G66" s="19">
        <v>2.781</v>
      </c>
      <c r="H66" s="19"/>
      <c r="I66" s="19">
        <v>0.448</v>
      </c>
      <c r="J66" s="19"/>
      <c r="K66" s="19">
        <f>H65-I66</f>
        <v>-0.126</v>
      </c>
      <c r="L66" s="19"/>
      <c r="M66" s="19">
        <f>M65+K66</f>
        <v>520.3340000000002</v>
      </c>
    </row>
    <row r="67" spans="1:13" s="21" customFormat="1" ht="16.5" customHeight="1">
      <c r="A67" s="36" t="s">
        <v>86</v>
      </c>
      <c r="B67" s="35"/>
      <c r="C67" s="16">
        <v>65</v>
      </c>
      <c r="D67" s="16"/>
      <c r="E67" s="16"/>
      <c r="F67" s="16"/>
      <c r="G67" s="19"/>
      <c r="H67" s="19">
        <v>1.51</v>
      </c>
      <c r="I67" s="19"/>
      <c r="J67" s="19">
        <v>1.271</v>
      </c>
      <c r="K67" s="19"/>
      <c r="L67" s="19"/>
      <c r="M67" s="19">
        <f>M66+J67</f>
        <v>521.6050000000001</v>
      </c>
    </row>
    <row r="68" spans="1:13" s="21" customFormat="1" ht="16.5" customHeight="1">
      <c r="A68" s="22"/>
      <c r="B68" s="16"/>
      <c r="C68" s="16">
        <v>70</v>
      </c>
      <c r="D68" s="16"/>
      <c r="E68" s="16"/>
      <c r="F68" s="16"/>
      <c r="G68" s="19"/>
      <c r="H68" s="19">
        <v>1.433</v>
      </c>
      <c r="I68" s="19"/>
      <c r="J68" s="19">
        <f>H67-H68</f>
        <v>0.07699999999999996</v>
      </c>
      <c r="K68" s="19"/>
      <c r="L68" s="19"/>
      <c r="M68" s="19">
        <f>M67+J68</f>
        <v>521.6820000000001</v>
      </c>
    </row>
    <row r="69" spans="1:13" s="21" customFormat="1" ht="16.5" customHeight="1">
      <c r="A69" s="16"/>
      <c r="B69" s="16"/>
      <c r="C69" s="16">
        <v>80</v>
      </c>
      <c r="D69" s="16"/>
      <c r="E69" s="16"/>
      <c r="F69" s="16"/>
      <c r="G69" s="19"/>
      <c r="H69" s="19">
        <v>1.355</v>
      </c>
      <c r="I69" s="19"/>
      <c r="J69" s="19">
        <f>H68-H69</f>
        <v>0.07800000000000007</v>
      </c>
      <c r="K69" s="19"/>
      <c r="L69" s="19"/>
      <c r="M69" s="19">
        <f>M68+J69</f>
        <v>521.7600000000001</v>
      </c>
    </row>
    <row r="70" spans="1:13" s="21" customFormat="1" ht="16.5" customHeight="1">
      <c r="A70" s="16"/>
      <c r="B70" s="16"/>
      <c r="C70" s="16">
        <v>90</v>
      </c>
      <c r="D70" s="16"/>
      <c r="E70" s="16"/>
      <c r="F70" s="16"/>
      <c r="G70" s="19"/>
      <c r="H70" s="19">
        <v>1.29</v>
      </c>
      <c r="I70" s="19"/>
      <c r="J70" s="19">
        <f>H69-H70</f>
        <v>0.06499999999999995</v>
      </c>
      <c r="K70" s="19"/>
      <c r="L70" s="19"/>
      <c r="M70" s="19">
        <f>M69+J70</f>
        <v>521.8250000000002</v>
      </c>
    </row>
    <row r="71" spans="1:13" s="21" customFormat="1" ht="16.5" customHeight="1">
      <c r="A71" s="16"/>
      <c r="B71" s="16"/>
      <c r="C71" s="16">
        <v>100</v>
      </c>
      <c r="D71" s="16"/>
      <c r="E71" s="16"/>
      <c r="F71" s="16"/>
      <c r="G71" s="19"/>
      <c r="H71" s="19">
        <v>1.241</v>
      </c>
      <c r="I71" s="19"/>
      <c r="J71" s="19">
        <f>H70-H71</f>
        <v>0.04899999999999993</v>
      </c>
      <c r="K71" s="19"/>
      <c r="L71" s="19"/>
      <c r="M71" s="19">
        <f>M70+J71</f>
        <v>521.8740000000001</v>
      </c>
    </row>
    <row r="72" spans="1:13" s="21" customFormat="1" ht="16.5" customHeight="1">
      <c r="A72" s="16"/>
      <c r="B72" s="16"/>
      <c r="C72" s="16">
        <v>110</v>
      </c>
      <c r="D72" s="16"/>
      <c r="E72" s="16"/>
      <c r="F72" s="16"/>
      <c r="G72" s="19"/>
      <c r="H72" s="19">
        <v>1.264</v>
      </c>
      <c r="I72" s="19"/>
      <c r="K72" s="19">
        <f>H71-H72</f>
        <v>-0.02299999999999991</v>
      </c>
      <c r="L72" s="19"/>
      <c r="M72" s="19">
        <f>M71+K72</f>
        <v>521.8510000000001</v>
      </c>
    </row>
    <row r="73" spans="1:13" s="21" customFormat="1" ht="16.5" customHeight="1">
      <c r="A73" s="16"/>
      <c r="B73" s="16"/>
      <c r="C73" s="16">
        <v>120</v>
      </c>
      <c r="D73" s="16"/>
      <c r="E73" s="16"/>
      <c r="F73" s="16"/>
      <c r="G73" s="19"/>
      <c r="H73" s="19">
        <v>1.275</v>
      </c>
      <c r="I73" s="19"/>
      <c r="J73" s="19"/>
      <c r="K73" s="19">
        <f>H72-H73</f>
        <v>-0.010999999999999899</v>
      </c>
      <c r="L73" s="19"/>
      <c r="M73" s="19">
        <f>M72+K73</f>
        <v>521.8400000000001</v>
      </c>
    </row>
    <row r="74" spans="1:13" s="21" customFormat="1" ht="16.5" customHeight="1">
      <c r="A74" s="16" t="s">
        <v>85</v>
      </c>
      <c r="B74" s="16"/>
      <c r="C74" s="16"/>
      <c r="D74" s="16"/>
      <c r="E74" s="16"/>
      <c r="F74" s="16"/>
      <c r="G74" s="19">
        <v>1.015</v>
      </c>
      <c r="H74" s="19"/>
      <c r="I74" s="19">
        <v>0.482</v>
      </c>
      <c r="J74" s="19">
        <f>H73-I74</f>
        <v>0.7929999999999999</v>
      </c>
      <c r="L74" s="19"/>
      <c r="M74" s="19">
        <f>M73+J74</f>
        <v>522.6330000000002</v>
      </c>
    </row>
    <row r="75" spans="1:13" s="21" customFormat="1" ht="16.5" customHeight="1">
      <c r="A75" s="74" t="s">
        <v>75</v>
      </c>
      <c r="B75" s="35"/>
      <c r="C75" s="35"/>
      <c r="D75" s="35"/>
      <c r="E75" s="35"/>
      <c r="F75" s="35"/>
      <c r="G75" s="27"/>
      <c r="H75" s="27"/>
      <c r="I75" s="27">
        <v>1.557</v>
      </c>
      <c r="K75" s="27">
        <v>-0.542</v>
      </c>
      <c r="L75" s="27"/>
      <c r="M75" s="27">
        <f>M74+K75</f>
        <v>522.0910000000001</v>
      </c>
    </row>
    <row r="76" spans="1:13" s="21" customFormat="1" ht="16.5" customHeight="1">
      <c r="A76" s="73"/>
      <c r="B76" s="11"/>
      <c r="C76" s="11"/>
      <c r="D76" s="11"/>
      <c r="E76" s="11"/>
      <c r="F76" s="11"/>
      <c r="G76" s="24"/>
      <c r="H76" s="24"/>
      <c r="I76" s="24"/>
      <c r="J76" s="24"/>
      <c r="K76" s="24"/>
      <c r="L76" s="24"/>
      <c r="M76" s="24"/>
    </row>
    <row r="77" spans="1:13" s="21" customFormat="1" ht="16.5" customHeight="1">
      <c r="A77" s="17"/>
      <c r="B77" s="25"/>
      <c r="C77" s="17"/>
      <c r="D77" s="17"/>
      <c r="E77" s="17"/>
      <c r="F77" s="17"/>
      <c r="G77" s="18">
        <v>10.564</v>
      </c>
      <c r="H77" s="18"/>
      <c r="I77" s="18">
        <v>10.564</v>
      </c>
      <c r="J77" s="18">
        <v>9.039</v>
      </c>
      <c r="K77" s="18">
        <v>-9.039</v>
      </c>
      <c r="L77" s="17"/>
      <c r="M77" s="18">
        <f>M75</f>
        <v>522.0910000000001</v>
      </c>
    </row>
    <row r="78" spans="1:13" s="21" customFormat="1" ht="16.5" customHeight="1" thickBot="1">
      <c r="A78" s="16"/>
      <c r="B78" s="26"/>
      <c r="C78" s="16"/>
      <c r="D78" s="16"/>
      <c r="E78" s="16"/>
      <c r="F78" s="16"/>
      <c r="G78" s="27">
        <f>I77</f>
        <v>10.564</v>
      </c>
      <c r="H78" s="19"/>
      <c r="I78" s="19"/>
      <c r="J78" s="27">
        <f>K77</f>
        <v>-9.039</v>
      </c>
      <c r="K78" s="19"/>
      <c r="L78" s="16"/>
      <c r="M78" s="27">
        <v>522.091</v>
      </c>
    </row>
    <row r="79" spans="1:13" s="21" customFormat="1" ht="16.5" customHeight="1" thickBot="1" thickTop="1">
      <c r="A79" s="16"/>
      <c r="B79" s="26"/>
      <c r="C79" s="16"/>
      <c r="D79" s="16"/>
      <c r="E79" s="16"/>
      <c r="F79" s="16"/>
      <c r="G79" s="28">
        <f>G77-G78</f>
        <v>0</v>
      </c>
      <c r="H79" s="19"/>
      <c r="I79" s="19"/>
      <c r="J79" s="28">
        <f>J77+J78</f>
        <v>0</v>
      </c>
      <c r="K79" s="19"/>
      <c r="L79" s="16"/>
      <c r="M79" s="28">
        <f>M77-M78</f>
        <v>0</v>
      </c>
    </row>
    <row r="80" spans="1:13" s="21" customFormat="1" ht="16.5" customHeight="1" thickTop="1">
      <c r="A80" s="17"/>
      <c r="B80" s="25"/>
      <c r="C80" s="17"/>
      <c r="D80" s="17"/>
      <c r="E80" s="17"/>
      <c r="F80" s="17"/>
      <c r="G80" s="18"/>
      <c r="H80" s="18"/>
      <c r="I80" s="18"/>
      <c r="J80" s="18"/>
      <c r="K80" s="18"/>
      <c r="L80" s="17"/>
      <c r="M80" s="18"/>
    </row>
    <row r="81" spans="1:13" s="21" customFormat="1" ht="16.5" customHeight="1">
      <c r="A81" s="16"/>
      <c r="B81" s="26"/>
      <c r="C81" s="16"/>
      <c r="D81" s="16"/>
      <c r="E81" s="16"/>
      <c r="F81" s="16"/>
      <c r="G81" s="27"/>
      <c r="H81" s="19"/>
      <c r="I81" s="19"/>
      <c r="J81" s="27"/>
      <c r="K81" s="19"/>
      <c r="L81" s="16"/>
      <c r="M81" s="27"/>
    </row>
    <row r="82" spans="1:13" s="21" customFormat="1" ht="16.5" customHeight="1">
      <c r="A82" s="16"/>
      <c r="B82" s="26"/>
      <c r="C82" s="16"/>
      <c r="D82" s="16"/>
      <c r="E82" s="16"/>
      <c r="F82" s="16"/>
      <c r="G82" s="19"/>
      <c r="H82" s="19"/>
      <c r="I82" s="19"/>
      <c r="J82" s="19"/>
      <c r="K82" s="19"/>
      <c r="L82" s="19"/>
      <c r="M82" s="19"/>
    </row>
    <row r="83" spans="1:13" s="21" customFormat="1" ht="16.5" customHeight="1">
      <c r="A83" s="16"/>
      <c r="B83" s="26"/>
      <c r="C83" s="16"/>
      <c r="D83" s="16"/>
      <c r="E83" s="16"/>
      <c r="F83" s="16"/>
      <c r="G83" s="16"/>
      <c r="H83" s="19"/>
      <c r="I83" s="19"/>
      <c r="J83" s="16"/>
      <c r="K83" s="19"/>
      <c r="L83" s="16"/>
      <c r="M83" s="16"/>
    </row>
    <row r="84" spans="1:13" s="21" customFormat="1" ht="16.5" customHeight="1">
      <c r="A84" s="16"/>
      <c r="B84" s="26"/>
      <c r="C84" s="16"/>
      <c r="D84" s="16"/>
      <c r="E84" s="16"/>
      <c r="F84" s="16"/>
      <c r="G84" s="16"/>
      <c r="H84" s="19"/>
      <c r="I84" s="19"/>
      <c r="J84" s="16"/>
      <c r="K84" s="19"/>
      <c r="L84" s="16"/>
      <c r="M84" s="16"/>
    </row>
    <row r="85" spans="1:13" s="21" customFormat="1" ht="16.5" customHeight="1">
      <c r="A85" s="16"/>
      <c r="B85" s="16"/>
      <c r="C85" s="16"/>
      <c r="D85" s="34"/>
      <c r="E85" s="34"/>
      <c r="F85" s="33"/>
      <c r="G85" s="19"/>
      <c r="H85" s="19"/>
      <c r="I85" s="19"/>
      <c r="J85" s="19"/>
      <c r="K85" s="19"/>
      <c r="L85" s="19"/>
      <c r="M85" s="19"/>
    </row>
    <row r="86" spans="1:13" s="21" customFormat="1" ht="16.5" customHeight="1">
      <c r="A86" s="16"/>
      <c r="B86" s="2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1" customFormat="1" ht="16.5" customHeight="1">
      <c r="A87" s="16"/>
      <c r="B87" s="26"/>
      <c r="C87" s="16"/>
      <c r="D87" s="16"/>
      <c r="E87" s="16"/>
      <c r="F87" s="16"/>
      <c r="G87" s="16"/>
      <c r="H87" s="19"/>
      <c r="I87" s="19"/>
      <c r="J87" s="16"/>
      <c r="K87" s="19"/>
      <c r="L87" s="16"/>
      <c r="M87" s="16"/>
    </row>
    <row r="88" spans="1:13" s="21" customFormat="1" ht="16.5" customHeight="1">
      <c r="A88" s="16"/>
      <c r="B88" s="16"/>
      <c r="C88" s="16"/>
      <c r="D88" s="34"/>
      <c r="E88" s="34"/>
      <c r="F88" s="33"/>
      <c r="G88" s="19"/>
      <c r="H88" s="19"/>
      <c r="I88" s="19"/>
      <c r="J88" s="19"/>
      <c r="K88" s="19"/>
      <c r="L88" s="19"/>
      <c r="M88" s="19"/>
    </row>
    <row r="89" spans="1:13" s="21" customFormat="1" ht="16.5" customHeight="1">
      <c r="A89" s="11"/>
      <c r="B89" s="11"/>
      <c r="C89" s="11"/>
      <c r="D89" s="11"/>
      <c r="E89" s="11"/>
      <c r="F89" s="11"/>
      <c r="G89" s="24"/>
      <c r="H89" s="24"/>
      <c r="I89" s="24"/>
      <c r="J89" s="24"/>
      <c r="K89" s="24"/>
      <c r="L89" s="11"/>
      <c r="M89" s="24"/>
    </row>
    <row r="90" spans="1:13" s="21" customFormat="1" ht="33" customHeight="1">
      <c r="A90" s="29"/>
      <c r="B90" s="30" t="s">
        <v>27</v>
      </c>
      <c r="C90" s="77" t="s">
        <v>74</v>
      </c>
      <c r="D90" s="77"/>
      <c r="E90" s="77"/>
      <c r="F90" s="31" t="s">
        <v>28</v>
      </c>
      <c r="G90" s="30"/>
      <c r="H90" s="30" t="s">
        <v>29</v>
      </c>
      <c r="I90" s="77"/>
      <c r="J90" s="77"/>
      <c r="K90" s="77"/>
      <c r="L90" s="77"/>
      <c r="M90" s="32"/>
    </row>
    <row r="91" spans="1:13" s="21" customFormat="1" ht="22.5" customHeight="1">
      <c r="A91" s="32"/>
      <c r="B91" s="30" t="s">
        <v>30</v>
      </c>
      <c r="C91" s="79">
        <f>C46</f>
        <v>242228</v>
      </c>
      <c r="D91" s="77"/>
      <c r="E91" s="77"/>
      <c r="F91" s="30"/>
      <c r="G91" s="30"/>
      <c r="H91" s="30" t="s">
        <v>30</v>
      </c>
      <c r="I91" s="77"/>
      <c r="J91" s="77"/>
      <c r="K91" s="77"/>
      <c r="L91" s="77"/>
      <c r="M91" s="32"/>
    </row>
    <row r="92" spans="1:13" s="21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1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1" customFormat="1" ht="19.5" customHeight="1">
      <c r="A94" s="2"/>
      <c r="B94" s="2"/>
      <c r="C94" s="2"/>
      <c r="D94" s="2"/>
      <c r="E94" s="2"/>
      <c r="F94" s="88"/>
      <c r="G94" s="88"/>
      <c r="H94" s="88"/>
      <c r="I94" s="2"/>
      <c r="J94" s="2"/>
      <c r="K94" s="2"/>
      <c r="L94" s="2"/>
      <c r="M94" s="2"/>
    </row>
    <row r="95" spans="1:13" s="21" customFormat="1" ht="26.25" customHeight="1">
      <c r="A95" s="89" t="s">
        <v>5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</row>
    <row r="96" spans="1:13" s="21" customFormat="1" ht="24" customHeight="1">
      <c r="A96" s="6" t="s">
        <v>31</v>
      </c>
      <c r="B96" s="85" t="str">
        <f>B51</f>
        <v>น้ำแม่สรวย</v>
      </c>
      <c r="C96" s="85"/>
      <c r="D96" s="5" t="s">
        <v>7</v>
      </c>
      <c r="E96" s="5" t="s">
        <v>73</v>
      </c>
      <c r="F96" s="5" t="s">
        <v>8</v>
      </c>
      <c r="G96" s="86" t="s">
        <v>71</v>
      </c>
      <c r="H96" s="86"/>
      <c r="I96" s="5" t="s">
        <v>9</v>
      </c>
      <c r="J96" s="86" t="str">
        <f>J51</f>
        <v>เชียงราย</v>
      </c>
      <c r="K96" s="86"/>
      <c r="L96" s="86" t="s">
        <v>33</v>
      </c>
      <c r="M96" s="86"/>
    </row>
    <row r="97" spans="1:13" s="21" customFormat="1" ht="27" customHeight="1">
      <c r="A97" s="6" t="s">
        <v>11</v>
      </c>
      <c r="B97" s="85" t="str">
        <f>B52</f>
        <v>BM. เริ่มจากตลิ่งฝั่งซ้ายผ่านขวางลำน้ำ</v>
      </c>
      <c r="C97" s="85"/>
      <c r="D97" s="85"/>
      <c r="E97" s="85"/>
      <c r="F97" s="85"/>
      <c r="G97" s="5" t="s">
        <v>12</v>
      </c>
      <c r="H97" s="87" t="str">
        <f>H52</f>
        <v>ตลิ่งฝั่งขวา</v>
      </c>
      <c r="I97" s="87"/>
      <c r="J97" s="87"/>
      <c r="K97" s="87"/>
      <c r="L97" s="87"/>
      <c r="M97" s="87"/>
    </row>
    <row r="98" spans="1:13" s="21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1" customFormat="1" ht="21.75">
      <c r="A99" s="80" t="s">
        <v>13</v>
      </c>
      <c r="B99" s="82" t="s">
        <v>14</v>
      </c>
      <c r="C99" s="82"/>
      <c r="D99" s="83" t="s">
        <v>15</v>
      </c>
      <c r="E99" s="84"/>
      <c r="F99" s="10" t="s">
        <v>16</v>
      </c>
      <c r="G99" s="82" t="s">
        <v>17</v>
      </c>
      <c r="H99" s="82"/>
      <c r="I99" s="82"/>
      <c r="J99" s="82" t="s">
        <v>18</v>
      </c>
      <c r="K99" s="82"/>
      <c r="L99" s="80" t="s">
        <v>19</v>
      </c>
      <c r="M99" s="80"/>
    </row>
    <row r="100" spans="1:13" s="21" customFormat="1" ht="21.75">
      <c r="A100" s="81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1"/>
      <c r="M100" s="81"/>
    </row>
    <row r="101" spans="1:13" s="21" customFormat="1" ht="16.5" customHeight="1">
      <c r="A101" s="35"/>
      <c r="B101" s="16"/>
      <c r="C101" s="35"/>
      <c r="D101" s="35"/>
      <c r="E101" s="35"/>
      <c r="F101" s="36"/>
      <c r="G101" s="27"/>
      <c r="H101" s="27"/>
      <c r="I101" s="27"/>
      <c r="J101" s="27"/>
      <c r="K101" s="27"/>
      <c r="L101" s="27"/>
      <c r="M101" s="27"/>
    </row>
    <row r="102" spans="1:13" s="21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1" customFormat="1" ht="16.5" customHeight="1">
      <c r="A103" s="22" t="s">
        <v>1</v>
      </c>
      <c r="B103" s="16"/>
      <c r="C103" s="16"/>
      <c r="D103" s="16"/>
      <c r="E103" s="16"/>
      <c r="F103" s="16"/>
      <c r="G103" s="19"/>
      <c r="H103" s="19">
        <v>2.981</v>
      </c>
      <c r="I103" s="19"/>
      <c r="J103" s="19"/>
      <c r="K103" s="19">
        <f>H102-H103</f>
        <v>-2.981</v>
      </c>
      <c r="L103" s="19"/>
      <c r="M103" s="23">
        <f>M102+K103</f>
        <v>-2.981</v>
      </c>
    </row>
    <row r="104" spans="1:13" s="21" customFormat="1" ht="16.5" customHeight="1">
      <c r="A104" s="16"/>
      <c r="B104" s="16"/>
      <c r="C104" s="16">
        <v>16</v>
      </c>
      <c r="D104" s="16"/>
      <c r="E104" s="16"/>
      <c r="F104" s="33">
        <v>0.51</v>
      </c>
      <c r="G104" s="19"/>
      <c r="H104" s="19"/>
      <c r="I104" s="19"/>
      <c r="J104" s="19"/>
      <c r="K104" s="19"/>
      <c r="L104" s="19"/>
      <c r="M104" s="19">
        <f>M103-F104</f>
        <v>-3.4909999999999997</v>
      </c>
    </row>
    <row r="105" spans="1:13" s="21" customFormat="1" ht="16.5" customHeight="1">
      <c r="A105" s="16"/>
      <c r="B105" s="16"/>
      <c r="C105" s="16">
        <v>18</v>
      </c>
      <c r="D105" s="16"/>
      <c r="E105" s="16"/>
      <c r="F105" s="16">
        <v>0.98</v>
      </c>
      <c r="G105" s="19"/>
      <c r="H105" s="19"/>
      <c r="I105" s="19"/>
      <c r="J105" s="19"/>
      <c r="K105" s="19"/>
      <c r="L105" s="19"/>
      <c r="M105" s="19">
        <f>M103-F105</f>
        <v>-3.961</v>
      </c>
    </row>
    <row r="106" spans="1:13" s="21" customFormat="1" ht="16.5" customHeight="1">
      <c r="A106" s="16"/>
      <c r="B106" s="16"/>
      <c r="C106" s="16">
        <v>20</v>
      </c>
      <c r="D106" s="16"/>
      <c r="E106" s="16"/>
      <c r="F106" s="16">
        <v>1.03</v>
      </c>
      <c r="G106" s="19"/>
      <c r="H106" s="19"/>
      <c r="I106" s="19"/>
      <c r="J106" s="19"/>
      <c r="K106" s="19"/>
      <c r="L106" s="19"/>
      <c r="M106" s="19">
        <f>M103-F106</f>
        <v>-4.011</v>
      </c>
    </row>
    <row r="107" spans="1:13" s="21" customFormat="1" ht="16.5" customHeight="1">
      <c r="A107" s="16"/>
      <c r="B107" s="16"/>
      <c r="C107" s="16">
        <v>22</v>
      </c>
      <c r="D107" s="16"/>
      <c r="E107" s="16"/>
      <c r="F107" s="33">
        <v>1.21</v>
      </c>
      <c r="G107" s="19"/>
      <c r="H107" s="19"/>
      <c r="I107" s="19"/>
      <c r="J107" s="19"/>
      <c r="K107" s="19"/>
      <c r="L107" s="19"/>
      <c r="M107" s="19">
        <f>M103-F107</f>
        <v>-4.191</v>
      </c>
    </row>
    <row r="108" spans="1:13" s="21" customFormat="1" ht="16.5" customHeight="1">
      <c r="A108" s="16"/>
      <c r="B108" s="16"/>
      <c r="C108" s="16">
        <v>24</v>
      </c>
      <c r="D108" s="16"/>
      <c r="E108" s="16"/>
      <c r="F108" s="16">
        <v>1.05</v>
      </c>
      <c r="G108" s="19"/>
      <c r="H108" s="19"/>
      <c r="I108" s="19"/>
      <c r="J108" s="19"/>
      <c r="K108" s="19"/>
      <c r="L108" s="19"/>
      <c r="M108" s="19">
        <f>M103-F108</f>
        <v>-4.031</v>
      </c>
    </row>
    <row r="109" spans="1:13" s="21" customFormat="1" ht="16.5" customHeight="1">
      <c r="A109" s="16"/>
      <c r="B109" s="16"/>
      <c r="C109" s="16">
        <v>26</v>
      </c>
      <c r="D109" s="16"/>
      <c r="E109" s="16"/>
      <c r="F109" s="33">
        <v>0.86</v>
      </c>
      <c r="G109" s="19"/>
      <c r="H109" s="19"/>
      <c r="I109" s="19"/>
      <c r="J109" s="19"/>
      <c r="K109" s="19"/>
      <c r="L109" s="19"/>
      <c r="M109" s="19">
        <f>M103-F109</f>
        <v>-3.8409999999999997</v>
      </c>
    </row>
    <row r="110" spans="1:13" s="21" customFormat="1" ht="16.5" customHeight="1">
      <c r="A110" s="16"/>
      <c r="B110" s="16"/>
      <c r="C110" s="16">
        <v>28</v>
      </c>
      <c r="D110" s="16"/>
      <c r="E110" s="16"/>
      <c r="F110" s="33">
        <v>0.65</v>
      </c>
      <c r="G110" s="19"/>
      <c r="H110" s="19"/>
      <c r="I110" s="19"/>
      <c r="J110" s="19"/>
      <c r="K110" s="19"/>
      <c r="L110" s="19"/>
      <c r="M110" s="19">
        <v>405.19</v>
      </c>
    </row>
    <row r="111" spans="1:13" s="21" customFormat="1" ht="16.5" customHeight="1">
      <c r="A111" s="16"/>
      <c r="B111" s="16"/>
      <c r="C111" s="16">
        <v>30</v>
      </c>
      <c r="D111" s="16"/>
      <c r="E111" s="16"/>
      <c r="F111" s="16">
        <v>0.85</v>
      </c>
      <c r="G111" s="19"/>
      <c r="H111" s="19"/>
      <c r="I111" s="19"/>
      <c r="J111" s="19"/>
      <c r="K111" s="19"/>
      <c r="L111" s="19"/>
      <c r="M111" s="19">
        <v>404.99</v>
      </c>
    </row>
    <row r="112" spans="1:13" s="21" customFormat="1" ht="16.5" customHeight="1">
      <c r="A112" s="16"/>
      <c r="B112" s="16"/>
      <c r="C112" s="16">
        <v>32</v>
      </c>
      <c r="D112" s="16"/>
      <c r="E112" s="16"/>
      <c r="F112" s="16">
        <v>0.91</v>
      </c>
      <c r="G112" s="19"/>
      <c r="H112" s="19"/>
      <c r="I112" s="19"/>
      <c r="J112" s="19"/>
      <c r="K112" s="19"/>
      <c r="L112" s="19"/>
      <c r="M112" s="19">
        <v>404.93</v>
      </c>
    </row>
    <row r="113" spans="1:13" s="21" customFormat="1" ht="16.5" customHeight="1">
      <c r="A113" s="16"/>
      <c r="B113" s="16"/>
      <c r="C113" s="16">
        <v>34</v>
      </c>
      <c r="D113" s="16"/>
      <c r="E113" s="16"/>
      <c r="F113" s="33">
        <v>1.04</v>
      </c>
      <c r="G113" s="19"/>
      <c r="H113" s="19"/>
      <c r="I113" s="19"/>
      <c r="J113" s="19"/>
      <c r="K113" s="19"/>
      <c r="L113" s="19"/>
      <c r="M113" s="19">
        <v>404.8</v>
      </c>
    </row>
    <row r="114" spans="1:13" s="21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1" customFormat="1" ht="16.5" customHeight="1">
      <c r="A115" s="33"/>
      <c r="B115" s="37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1" customFormat="1" ht="16.5" customHeight="1">
      <c r="A116" s="16"/>
      <c r="B116" s="26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1" customFormat="1" ht="16.5" customHeight="1">
      <c r="A117" s="16"/>
      <c r="B117" s="38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1" customFormat="1" ht="16.5" customHeight="1">
      <c r="A118" s="33"/>
      <c r="B118" s="38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1" customFormat="1" ht="16.5" customHeight="1">
      <c r="A119" s="16"/>
      <c r="B119" s="38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1" customFormat="1" ht="16.5" customHeight="1">
      <c r="A120" s="35"/>
      <c r="B120" s="26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1" customFormat="1" ht="16.5" customHeight="1">
      <c r="A121" s="39"/>
      <c r="B121" s="26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1" customFormat="1" ht="16.5" customHeight="1">
      <c r="A122" s="16"/>
      <c r="B122" s="2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1" customFormat="1" ht="16.5" customHeight="1">
      <c r="A123" s="16"/>
      <c r="B123" s="26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1" customFormat="1" ht="16.5" customHeight="1">
      <c r="A124" s="16"/>
      <c r="B124" s="26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1" customFormat="1" ht="16.5" customHeight="1">
      <c r="A125" s="16"/>
      <c r="B125" s="38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1" customFormat="1" ht="16.5" customHeight="1">
      <c r="A126" s="16"/>
      <c r="B126" s="38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1" customFormat="1" ht="16.5" customHeight="1">
      <c r="A127" s="40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1" customFormat="1" ht="16.5" customHeight="1">
      <c r="A128" s="39"/>
      <c r="B128" s="41"/>
      <c r="C128" s="35"/>
      <c r="D128" s="35"/>
      <c r="E128" s="35"/>
      <c r="F128" s="35"/>
      <c r="G128" s="27"/>
      <c r="H128" s="27"/>
      <c r="I128" s="27"/>
      <c r="J128" s="19"/>
      <c r="K128" s="19"/>
      <c r="L128" s="27"/>
      <c r="M128" s="19"/>
    </row>
    <row r="129" spans="1:13" s="21" customFormat="1" ht="16.5" customHeight="1">
      <c r="A129" s="40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1" customFormat="1" ht="16.5" customHeight="1">
      <c r="A130" s="39"/>
      <c r="B130" s="41"/>
      <c r="C130" s="35"/>
      <c r="D130" s="35"/>
      <c r="E130" s="35"/>
      <c r="F130" s="35"/>
      <c r="G130" s="27"/>
      <c r="H130" s="27"/>
      <c r="I130" s="27"/>
      <c r="J130" s="19"/>
      <c r="K130" s="19"/>
      <c r="L130" s="27"/>
      <c r="M130" s="19"/>
    </row>
    <row r="131" spans="1:13" s="21" customFormat="1" ht="16.5" customHeight="1">
      <c r="A131" s="40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1" customFormat="1" ht="16.5" customHeight="1">
      <c r="A132" s="39"/>
      <c r="B132" s="41"/>
      <c r="C132" s="35"/>
      <c r="D132" s="35"/>
      <c r="E132" s="35"/>
      <c r="F132" s="35"/>
      <c r="G132" s="27"/>
      <c r="H132" s="27"/>
      <c r="I132" s="27"/>
      <c r="J132" s="19"/>
      <c r="K132" s="19"/>
      <c r="L132" s="27"/>
      <c r="M132" s="19"/>
    </row>
    <row r="133" spans="1:13" s="21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4"/>
      <c r="J133" s="19"/>
      <c r="K133" s="11"/>
      <c r="L133" s="11"/>
      <c r="M133" s="24"/>
    </row>
    <row r="134" spans="1:13" s="21" customFormat="1" ht="33" customHeight="1">
      <c r="A134" s="42"/>
      <c r="B134" s="30" t="s">
        <v>27</v>
      </c>
      <c r="C134" s="77" t="str">
        <f>C90</f>
        <v>นายสุภเดช   เตชะสา</v>
      </c>
      <c r="D134" s="77"/>
      <c r="E134" s="77"/>
      <c r="F134" s="31" t="s">
        <v>28</v>
      </c>
      <c r="G134" s="30"/>
      <c r="H134" s="30" t="s">
        <v>29</v>
      </c>
      <c r="I134" s="78"/>
      <c r="J134" s="78"/>
      <c r="K134" s="78"/>
      <c r="L134" s="78"/>
      <c r="M134" s="32"/>
    </row>
    <row r="135" spans="1:13" s="21" customFormat="1" ht="22.5" customHeight="1">
      <c r="A135" s="32"/>
      <c r="B135" s="30" t="s">
        <v>30</v>
      </c>
      <c r="C135" s="79">
        <f>C91</f>
        <v>242228</v>
      </c>
      <c r="D135" s="77"/>
      <c r="E135" s="77"/>
      <c r="F135" s="30"/>
      <c r="G135" s="30"/>
      <c r="H135" s="30" t="s">
        <v>30</v>
      </c>
      <c r="I135" s="77"/>
      <c r="J135" s="77"/>
      <c r="K135" s="77"/>
      <c r="L135" s="77"/>
      <c r="M135" s="32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7">
      <selection activeCell="L41" sqref="L41"/>
    </sheetView>
  </sheetViews>
  <sheetFormatPr defaultColWidth="9.140625" defaultRowHeight="12.75"/>
  <cols>
    <col min="1" max="8" width="11.7109375" style="44" customWidth="1"/>
    <col min="9" max="9" width="7.421875" style="44" customWidth="1"/>
    <col min="10" max="10" width="6.57421875" style="44" hidden="1" customWidth="1"/>
    <col min="11" max="16384" width="9.140625" style="44" customWidth="1"/>
  </cols>
  <sheetData>
    <row r="1" spans="1:8" ht="26.25" customHeight="1">
      <c r="A1" s="43" t="s">
        <v>2</v>
      </c>
      <c r="H1" s="45" t="s">
        <v>34</v>
      </c>
    </row>
    <row r="2" ht="23.25" customHeight="1">
      <c r="A2" s="43" t="s">
        <v>4</v>
      </c>
    </row>
    <row r="3" ht="15"/>
    <row r="4" spans="1:10" ht="33" customHeight="1">
      <c r="A4" s="92" t="s">
        <v>35</v>
      </c>
      <c r="B4" s="92"/>
      <c r="C4" s="92"/>
      <c r="D4" s="92"/>
      <c r="E4" s="92"/>
      <c r="F4" s="92"/>
      <c r="G4" s="92"/>
      <c r="H4" s="92"/>
      <c r="I4" s="46"/>
      <c r="J4" s="46"/>
    </row>
    <row r="5" spans="1:9" ht="24" customHeight="1">
      <c r="A5" s="47" t="str">
        <f>'อท.15'!B5</f>
        <v>น้ำแม่สรวย</v>
      </c>
      <c r="B5" s="48" t="str">
        <f>'อท.15'!E5</f>
        <v>G.9</v>
      </c>
      <c r="C5" s="47" t="s">
        <v>36</v>
      </c>
      <c r="D5" s="47"/>
      <c r="E5" s="47" t="s">
        <v>37</v>
      </c>
      <c r="F5" s="47" t="s">
        <v>89</v>
      </c>
      <c r="G5" s="47" t="s">
        <v>38</v>
      </c>
      <c r="H5" s="47" t="str">
        <f>'อท.15'!G5</f>
        <v>แม่สรวย</v>
      </c>
      <c r="I5" s="47"/>
    </row>
    <row r="6" spans="1:9" ht="24" customHeight="1">
      <c r="A6" s="47" t="s">
        <v>39</v>
      </c>
      <c r="B6" s="47" t="str">
        <f>'อท.15'!J5</f>
        <v>เชียงราย</v>
      </c>
      <c r="C6" s="49" t="s">
        <v>40</v>
      </c>
      <c r="D6" s="93" t="s">
        <v>41</v>
      </c>
      <c r="E6" s="93"/>
      <c r="F6" s="47" t="s">
        <v>42</v>
      </c>
      <c r="G6" s="47"/>
      <c r="H6" s="47"/>
      <c r="I6" s="47"/>
    </row>
    <row r="7" spans="1:9" ht="24" customHeight="1">
      <c r="A7" s="47"/>
      <c r="B7" s="47"/>
      <c r="C7" s="47"/>
      <c r="D7" s="47"/>
      <c r="E7" s="47"/>
      <c r="F7" s="47" t="s">
        <v>43</v>
      </c>
      <c r="G7" s="47"/>
      <c r="H7" s="47"/>
      <c r="I7" s="47"/>
    </row>
    <row r="8" spans="1:9" ht="24" customHeight="1">
      <c r="A8" s="47" t="s">
        <v>44</v>
      </c>
      <c r="B8" s="51">
        <f>'อท.15'!C46</f>
        <v>242228</v>
      </c>
      <c r="C8" s="47" t="s">
        <v>45</v>
      </c>
      <c r="D8" s="47"/>
      <c r="E8" s="52" t="s">
        <v>72</v>
      </c>
      <c r="F8" s="48" t="s">
        <v>46</v>
      </c>
      <c r="G8" s="75">
        <f>'อท.15'!M10</f>
        <v>522.091</v>
      </c>
      <c r="H8" s="47" t="s">
        <v>47</v>
      </c>
      <c r="I8" s="47"/>
    </row>
    <row r="9" spans="1:10" ht="24" customHeight="1">
      <c r="A9" s="93" t="s">
        <v>48</v>
      </c>
      <c r="B9" s="93"/>
      <c r="C9" s="47" t="s">
        <v>49</v>
      </c>
      <c r="E9" s="93" t="s">
        <v>90</v>
      </c>
      <c r="F9" s="93"/>
      <c r="G9" s="93" t="s">
        <v>50</v>
      </c>
      <c r="H9" s="93"/>
      <c r="I9" s="50"/>
      <c r="J9" s="50"/>
    </row>
    <row r="10" spans="1:10" ht="24" customHeight="1">
      <c r="A10" s="47"/>
      <c r="B10" s="47"/>
      <c r="C10" s="93" t="s">
        <v>51</v>
      </c>
      <c r="D10" s="93"/>
      <c r="E10" s="93"/>
      <c r="F10" s="93"/>
      <c r="G10" s="93" t="s">
        <v>52</v>
      </c>
      <c r="H10" s="93"/>
      <c r="I10" s="93"/>
      <c r="J10" s="47"/>
    </row>
    <row r="11" spans="1:8" ht="24" customHeight="1">
      <c r="A11" s="47" t="s">
        <v>53</v>
      </c>
      <c r="B11" s="47"/>
      <c r="C11" s="53">
        <v>515.536</v>
      </c>
      <c r="D11" s="47" t="s">
        <v>54</v>
      </c>
      <c r="E11" s="50"/>
      <c r="F11" s="48" t="s">
        <v>55</v>
      </c>
      <c r="G11" s="90" t="s">
        <v>91</v>
      </c>
      <c r="H11" s="90"/>
    </row>
    <row r="12" spans="1:10" ht="24" customHeight="1">
      <c r="A12" s="47" t="s">
        <v>56</v>
      </c>
      <c r="B12" s="47"/>
      <c r="C12" s="47" t="s">
        <v>57</v>
      </c>
      <c r="D12" s="47" t="s">
        <v>58</v>
      </c>
      <c r="G12" s="47"/>
      <c r="H12" s="47"/>
      <c r="I12" s="47"/>
      <c r="J12" s="47"/>
    </row>
    <row r="13" spans="1:10" ht="24" customHeight="1">
      <c r="A13" s="47" t="s">
        <v>59</v>
      </c>
      <c r="B13" s="47"/>
      <c r="C13" s="47" t="s">
        <v>57</v>
      </c>
      <c r="D13" s="47" t="s">
        <v>58</v>
      </c>
      <c r="E13" s="47"/>
      <c r="G13" s="47"/>
      <c r="H13" s="47"/>
      <c r="I13" s="47"/>
      <c r="J13" s="47"/>
    </row>
    <row r="14" spans="1:10" ht="32.25" customHeight="1">
      <c r="A14" s="91" t="s">
        <v>76</v>
      </c>
      <c r="B14" s="91"/>
      <c r="C14" s="91"/>
      <c r="D14" s="91"/>
      <c r="E14" s="91" t="s">
        <v>29</v>
      </c>
      <c r="F14" s="91"/>
      <c r="G14" s="91"/>
      <c r="H14" s="91"/>
      <c r="I14" s="50"/>
      <c r="J14" s="50"/>
    </row>
    <row r="15" spans="1:8" ht="24.75" customHeight="1">
      <c r="A15" s="54" t="s">
        <v>60</v>
      </c>
      <c r="B15" s="54" t="s">
        <v>61</v>
      </c>
      <c r="C15" s="54" t="s">
        <v>60</v>
      </c>
      <c r="D15" s="54" t="s">
        <v>61</v>
      </c>
      <c r="E15" s="54" t="s">
        <v>60</v>
      </c>
      <c r="F15" s="54" t="s">
        <v>61</v>
      </c>
      <c r="G15" s="54" t="s">
        <v>60</v>
      </c>
      <c r="H15" s="54" t="s">
        <v>61</v>
      </c>
    </row>
    <row r="16" spans="1:8" ht="21.75" customHeight="1">
      <c r="A16" s="55" t="s">
        <v>62</v>
      </c>
      <c r="B16" s="55" t="s">
        <v>63</v>
      </c>
      <c r="C16" s="55" t="s">
        <v>62</v>
      </c>
      <c r="D16" s="55" t="s">
        <v>63</v>
      </c>
      <c r="E16" s="55" t="s">
        <v>62</v>
      </c>
      <c r="F16" s="55" t="s">
        <v>63</v>
      </c>
      <c r="G16" s="55" t="s">
        <v>62</v>
      </c>
      <c r="H16" s="55" t="s">
        <v>63</v>
      </c>
    </row>
    <row r="17" spans="1:8" ht="21.75" customHeight="1">
      <c r="A17" s="56" t="s">
        <v>64</v>
      </c>
      <c r="B17" s="56"/>
      <c r="C17" s="56" t="s">
        <v>64</v>
      </c>
      <c r="D17" s="56"/>
      <c r="E17" s="56" t="s">
        <v>64</v>
      </c>
      <c r="F17" s="56"/>
      <c r="G17" s="56" t="s">
        <v>64</v>
      </c>
      <c r="H17" s="56"/>
    </row>
    <row r="18" spans="1:8" ht="18" customHeight="1">
      <c r="A18" s="16">
        <v>-50</v>
      </c>
      <c r="B18" s="19">
        <v>523.378</v>
      </c>
      <c r="C18" s="62" t="s">
        <v>77</v>
      </c>
      <c r="D18" s="23">
        <v>515.536</v>
      </c>
      <c r="E18" s="16"/>
      <c r="F18" s="58"/>
      <c r="G18" s="59"/>
      <c r="H18" s="60"/>
    </row>
    <row r="19" spans="1:8" ht="18" customHeight="1">
      <c r="A19" s="16">
        <v>-40</v>
      </c>
      <c r="B19" s="19">
        <v>522.874</v>
      </c>
      <c r="C19" s="16">
        <v>36</v>
      </c>
      <c r="D19" s="19">
        <v>515.386</v>
      </c>
      <c r="E19" s="59"/>
      <c r="F19" s="61"/>
      <c r="G19" s="57"/>
      <c r="H19" s="61"/>
    </row>
    <row r="20" spans="1:8" ht="18" customHeight="1">
      <c r="A20" s="16">
        <v>-30</v>
      </c>
      <c r="B20" s="19">
        <v>522.469</v>
      </c>
      <c r="C20" s="16">
        <v>38</v>
      </c>
      <c r="D20" s="19">
        <v>515.426</v>
      </c>
      <c r="E20" s="76"/>
      <c r="F20" s="19"/>
      <c r="G20" s="59"/>
      <c r="H20" s="61"/>
    </row>
    <row r="21" spans="1:8" ht="18" customHeight="1">
      <c r="A21" s="16">
        <v>-20</v>
      </c>
      <c r="B21" s="19">
        <v>522.114</v>
      </c>
      <c r="C21" s="16">
        <v>40</v>
      </c>
      <c r="D21" s="19">
        <v>515.436</v>
      </c>
      <c r="E21" s="59"/>
      <c r="F21" s="61"/>
      <c r="G21" s="57"/>
      <c r="H21" s="61"/>
    </row>
    <row r="22" spans="1:8" ht="18" customHeight="1">
      <c r="A22" s="16">
        <v>-10</v>
      </c>
      <c r="B22" s="19">
        <v>521.883</v>
      </c>
      <c r="C22" s="16">
        <v>42</v>
      </c>
      <c r="D22" s="19">
        <v>515.456</v>
      </c>
      <c r="E22" s="57"/>
      <c r="F22" s="61"/>
      <c r="G22" s="59"/>
      <c r="H22" s="61"/>
    </row>
    <row r="23" spans="1:8" ht="18" customHeight="1">
      <c r="A23" s="16" t="s">
        <v>65</v>
      </c>
      <c r="B23" s="19">
        <v>521.61</v>
      </c>
      <c r="C23" s="16">
        <v>44</v>
      </c>
      <c r="D23" s="19">
        <v>515.156</v>
      </c>
      <c r="E23" s="59"/>
      <c r="F23" s="61"/>
      <c r="G23" s="57"/>
      <c r="H23" s="61"/>
    </row>
    <row r="24" spans="1:8" ht="18" customHeight="1">
      <c r="A24" s="16">
        <v>0</v>
      </c>
      <c r="B24" s="19">
        <v>520.778</v>
      </c>
      <c r="C24" s="16">
        <v>46</v>
      </c>
      <c r="D24" s="19">
        <v>515.246</v>
      </c>
      <c r="E24" s="57"/>
      <c r="F24" s="61"/>
      <c r="G24" s="57"/>
      <c r="H24" s="61"/>
    </row>
    <row r="25" spans="1:8" ht="18" customHeight="1">
      <c r="A25" s="16">
        <v>2</v>
      </c>
      <c r="B25" s="19">
        <v>519.862</v>
      </c>
      <c r="C25" s="16">
        <v>48</v>
      </c>
      <c r="D25" s="19">
        <v>515.657</v>
      </c>
      <c r="E25" s="59"/>
      <c r="F25" s="61"/>
      <c r="G25" s="59"/>
      <c r="H25" s="61"/>
    </row>
    <row r="26" spans="1:8" ht="18" customHeight="1">
      <c r="A26" s="16">
        <v>4</v>
      </c>
      <c r="B26" s="19">
        <v>518.961</v>
      </c>
      <c r="C26" s="16">
        <v>50</v>
      </c>
      <c r="D26" s="19">
        <v>515.713</v>
      </c>
      <c r="E26" s="57"/>
      <c r="F26" s="61"/>
      <c r="G26" s="57"/>
      <c r="H26" s="61"/>
    </row>
    <row r="27" spans="1:8" ht="18" customHeight="1">
      <c r="A27" s="16">
        <v>6</v>
      </c>
      <c r="B27" s="19">
        <v>518.12</v>
      </c>
      <c r="C27" s="16">
        <v>52</v>
      </c>
      <c r="D27" s="19">
        <v>515.725</v>
      </c>
      <c r="E27" s="62"/>
      <c r="F27" s="23"/>
      <c r="G27" s="59"/>
      <c r="H27" s="61"/>
    </row>
    <row r="28" spans="1:8" ht="18" customHeight="1">
      <c r="A28" s="16">
        <v>8</v>
      </c>
      <c r="B28" s="19">
        <v>517.948</v>
      </c>
      <c r="C28" s="16">
        <v>54</v>
      </c>
      <c r="D28" s="19">
        <v>515.808</v>
      </c>
      <c r="E28" s="59"/>
      <c r="F28" s="61"/>
      <c r="G28" s="62"/>
      <c r="H28" s="23"/>
    </row>
    <row r="29" spans="1:8" ht="18" customHeight="1">
      <c r="A29" s="16">
        <v>10</v>
      </c>
      <c r="B29" s="19">
        <v>517.452</v>
      </c>
      <c r="C29" s="16">
        <v>56</v>
      </c>
      <c r="D29" s="61">
        <v>515.867</v>
      </c>
      <c r="E29" s="59"/>
      <c r="F29" s="61"/>
      <c r="G29" s="59"/>
      <c r="H29" s="61"/>
    </row>
    <row r="30" spans="1:8" ht="18" customHeight="1">
      <c r="A30" s="16">
        <v>12</v>
      </c>
      <c r="B30" s="19">
        <v>517.224</v>
      </c>
      <c r="C30" s="16">
        <v>58</v>
      </c>
      <c r="D30" s="61">
        <v>516.485</v>
      </c>
      <c r="E30" s="59"/>
      <c r="F30" s="61"/>
      <c r="G30" s="59"/>
      <c r="H30" s="61"/>
    </row>
    <row r="31" spans="1:8" ht="18" customHeight="1">
      <c r="A31" s="16">
        <v>14</v>
      </c>
      <c r="B31" s="19">
        <v>517.103</v>
      </c>
      <c r="C31" s="16">
        <v>60</v>
      </c>
      <c r="D31" s="61">
        <v>516.734</v>
      </c>
      <c r="E31" s="59"/>
      <c r="F31" s="61"/>
      <c r="G31" s="59"/>
      <c r="H31" s="61"/>
    </row>
    <row r="32" spans="1:8" ht="18" customHeight="1">
      <c r="A32" s="16">
        <v>16</v>
      </c>
      <c r="B32" s="19">
        <v>516.875</v>
      </c>
      <c r="C32" s="16">
        <v>62</v>
      </c>
      <c r="D32" s="61">
        <v>517.814</v>
      </c>
      <c r="E32" s="59"/>
      <c r="F32" s="61"/>
      <c r="G32" s="59"/>
      <c r="H32" s="61"/>
    </row>
    <row r="33" spans="1:8" ht="18" customHeight="1">
      <c r="A33" s="16">
        <v>18</v>
      </c>
      <c r="B33" s="19">
        <v>516.541</v>
      </c>
      <c r="C33" s="16">
        <v>64</v>
      </c>
      <c r="D33" s="61">
        <v>519.236</v>
      </c>
      <c r="E33" s="59"/>
      <c r="F33" s="61"/>
      <c r="G33" s="59"/>
      <c r="H33" s="61"/>
    </row>
    <row r="34" spans="1:8" ht="18" customHeight="1">
      <c r="A34" s="16">
        <v>20</v>
      </c>
      <c r="B34" s="19">
        <v>516.485</v>
      </c>
      <c r="C34" s="16">
        <v>65</v>
      </c>
      <c r="D34" s="61">
        <v>520.46</v>
      </c>
      <c r="E34" s="59"/>
      <c r="F34" s="61"/>
      <c r="G34" s="59"/>
      <c r="H34" s="61"/>
    </row>
    <row r="35" spans="1:8" ht="18" customHeight="1">
      <c r="A35" s="16">
        <v>22</v>
      </c>
      <c r="B35" s="19">
        <v>516.498</v>
      </c>
      <c r="C35" s="16" t="s">
        <v>88</v>
      </c>
      <c r="D35" s="61">
        <v>521.605</v>
      </c>
      <c r="E35" s="59"/>
      <c r="F35" s="61"/>
      <c r="G35" s="59"/>
      <c r="H35" s="61"/>
    </row>
    <row r="36" spans="1:8" ht="18" customHeight="1">
      <c r="A36" s="16">
        <v>24</v>
      </c>
      <c r="B36" s="19">
        <v>516.893</v>
      </c>
      <c r="C36" s="16">
        <v>70</v>
      </c>
      <c r="D36" s="61">
        <v>521.682</v>
      </c>
      <c r="E36" s="59"/>
      <c r="F36" s="61"/>
      <c r="G36" s="59"/>
      <c r="H36" s="61"/>
    </row>
    <row r="37" spans="1:8" ht="18" customHeight="1">
      <c r="A37" s="16">
        <v>26</v>
      </c>
      <c r="B37" s="19">
        <v>516.98</v>
      </c>
      <c r="C37" s="16">
        <v>80</v>
      </c>
      <c r="D37" s="61">
        <v>521.76</v>
      </c>
      <c r="E37" s="59"/>
      <c r="F37" s="61"/>
      <c r="G37" s="16"/>
      <c r="H37" s="61"/>
    </row>
    <row r="38" spans="1:8" ht="18" customHeight="1">
      <c r="A38" s="16">
        <v>28</v>
      </c>
      <c r="B38" s="19">
        <v>516.855</v>
      </c>
      <c r="C38" s="57">
        <v>90</v>
      </c>
      <c r="D38" s="61">
        <v>521.825</v>
      </c>
      <c r="E38" s="59"/>
      <c r="F38" s="61"/>
      <c r="G38" s="59"/>
      <c r="H38" s="61"/>
    </row>
    <row r="39" spans="1:8" ht="18" customHeight="1">
      <c r="A39" s="76">
        <v>30</v>
      </c>
      <c r="B39" s="19">
        <v>516.435</v>
      </c>
      <c r="C39" s="59">
        <v>100</v>
      </c>
      <c r="D39" s="61">
        <v>521.874</v>
      </c>
      <c r="E39" s="59"/>
      <c r="F39" s="61"/>
      <c r="G39" s="59"/>
      <c r="H39" s="61"/>
    </row>
    <row r="40" spans="1:8" ht="18" customHeight="1">
      <c r="A40" s="76">
        <v>32</v>
      </c>
      <c r="B40" s="19">
        <v>516.224</v>
      </c>
      <c r="C40" s="59">
        <v>110</v>
      </c>
      <c r="D40" s="61">
        <v>521.851</v>
      </c>
      <c r="E40" s="59"/>
      <c r="F40" s="61"/>
      <c r="G40" s="59"/>
      <c r="H40" s="61"/>
    </row>
    <row r="41" spans="1:8" ht="18" customHeight="1">
      <c r="A41" s="11">
        <v>34</v>
      </c>
      <c r="B41" s="24">
        <v>515.825</v>
      </c>
      <c r="C41" s="59">
        <v>120</v>
      </c>
      <c r="D41" s="63">
        <v>521.84</v>
      </c>
      <c r="E41" s="64"/>
      <c r="F41" s="65"/>
      <c r="G41" s="59"/>
      <c r="H41" s="66"/>
    </row>
    <row r="42" spans="1:8" s="70" customFormat="1" ht="24" customHeight="1">
      <c r="A42" s="67" t="s">
        <v>66</v>
      </c>
      <c r="B42" s="67" t="s">
        <v>67</v>
      </c>
      <c r="C42" s="68"/>
      <c r="D42" s="69">
        <v>514.656</v>
      </c>
      <c r="E42" s="67" t="s">
        <v>68</v>
      </c>
      <c r="F42" s="68"/>
      <c r="G42" s="68"/>
      <c r="H42" s="68"/>
    </row>
    <row r="43" spans="2:8" ht="18" customHeight="1">
      <c r="B43" s="71" t="s">
        <v>69</v>
      </c>
      <c r="C43" s="71"/>
      <c r="D43" s="72"/>
      <c r="E43" s="72"/>
      <c r="F43" s="72"/>
      <c r="G43" s="72"/>
      <c r="H43" s="72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2020-03-16T07:29:58Z</dcterms:modified>
  <cp:category/>
  <cp:version/>
  <cp:contentType/>
  <cp:contentStatus/>
</cp:coreProperties>
</file>