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G.8" sheetId="1" r:id="rId1"/>
    <sheet name="กราฟG.8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<sst xmlns="http://schemas.openxmlformats.org/spreadsheetml/2006/main" count="23" uniqueCount="23">
  <si>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</si>
  <si>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</si>
  <si>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</si>
  <si>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</si>
  <si>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</si>
  <si>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</si>
  <si>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</si>
  <si>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</si>
  <si>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</si>
  <si>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</si>
  <si>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</si>
  <si>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</si>
  <si>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</si>
  <si>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</si>
  <si>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</si>
  <si>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</si>
  <si>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</si>
  <si>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</si>
  <si>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</si>
  <si>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น้ำแม่ลาว สถานี G.8  บ้านต้นยาง อ.แม่ลาว จ.เชียงราย</t>
  </si>
  <si>
    <t>พื้นที่รับน้ำ 2,909 ตร.กม.</t>
  </si>
  <si>
    <t>ปริมาณตะกอน</t>
  </si>
  <si>
    <t>เฉลี่ย- ตัน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</si>
</sst>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34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0" borderId="13" xfId="46" applyNumberFormat="1" applyFont="1" applyFill="1" applyBorder="1" applyAlignment="1">
      <alignment horizontal="right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น้ำแม่ลาว สถานี G.8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9325"/>
          <c:w val="0.85525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G.8'!$A$5:$A$28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'ตะกอน- G.8'!$N$5:$N$28</c:f>
              <c:numCache>
                <c:ptCount val="24"/>
                <c:pt idx="0">
                  <c:v>289015.9</c:v>
                </c:pt>
                <c:pt idx="1">
                  <c:v>74575</c:v>
                </c:pt>
                <c:pt idx="2">
                  <c:v>161761</c:v>
                </c:pt>
                <c:pt idx="3">
                  <c:v>152256.8</c:v>
                </c:pt>
                <c:pt idx="4">
                  <c:v>350080</c:v>
                </c:pt>
                <c:pt idx="5">
                  <c:v>244060.6</c:v>
                </c:pt>
                <c:pt idx="6">
                  <c:v>197860</c:v>
                </c:pt>
                <c:pt idx="7">
                  <c:v>755289.2331652084</c:v>
                </c:pt>
                <c:pt idx="8">
                  <c:v>385496.6844204067</c:v>
                </c:pt>
                <c:pt idx="9">
                  <c:v>240514.21854029782</c:v>
                </c:pt>
                <c:pt idx="10">
                  <c:v>316574.7689903086</c:v>
                </c:pt>
                <c:pt idx="11">
                  <c:v>296774</c:v>
                </c:pt>
                <c:pt idx="12">
                  <c:v>196843</c:v>
                </c:pt>
                <c:pt idx="13">
                  <c:v>198745.42982251543</c:v>
                </c:pt>
                <c:pt idx="14">
                  <c:v>903951.535340372</c:v>
                </c:pt>
                <c:pt idx="15">
                  <c:v>124724.3049683913</c:v>
                </c:pt>
                <c:pt idx="16">
                  <c:v>213427.96938022538</c:v>
                </c:pt>
                <c:pt idx="17">
                  <c:v>350244.16</c:v>
                </c:pt>
                <c:pt idx="18">
                  <c:v>9580.538073488637</c:v>
                </c:pt>
                <c:pt idx="19">
                  <c:v>158061.31339624227</c:v>
                </c:pt>
                <c:pt idx="20">
                  <c:v>264602</c:v>
                </c:pt>
                <c:pt idx="21">
                  <c:v>180076</c:v>
                </c:pt>
                <c:pt idx="22">
                  <c:v>47053.79</c:v>
                </c:pt>
                <c:pt idx="23">
                  <c:v>62094.39</c:v>
                </c:pt>
              </c:numCache>
            </c:numRef>
          </c:val>
        </c:ser>
        <c:gapWidth val="50"/>
        <c:axId val="51138143"/>
        <c:axId val="5759010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265,720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G.8'!$A$5:$A$27</c:f>
              <c:numCache>
                <c:ptCount val="23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</c:numCache>
            </c:numRef>
          </c:cat>
          <c:val>
            <c:numRef>
              <c:f>'ตะกอน- G.8'!$P$5:$P$27</c:f>
              <c:numCache>
                <c:ptCount val="23"/>
                <c:pt idx="0">
                  <c:v>265720.35896075895</c:v>
                </c:pt>
                <c:pt idx="1">
                  <c:v>265720.35896075895</c:v>
                </c:pt>
                <c:pt idx="2">
                  <c:v>265720.35896075895</c:v>
                </c:pt>
                <c:pt idx="3">
                  <c:v>265720.35896075895</c:v>
                </c:pt>
                <c:pt idx="4">
                  <c:v>265720.35896075895</c:v>
                </c:pt>
                <c:pt idx="5">
                  <c:v>265720.35896075895</c:v>
                </c:pt>
                <c:pt idx="6">
                  <c:v>265720.35896075895</c:v>
                </c:pt>
                <c:pt idx="7">
                  <c:v>265720.35896075895</c:v>
                </c:pt>
                <c:pt idx="8">
                  <c:v>265720.35896075895</c:v>
                </c:pt>
                <c:pt idx="9">
                  <c:v>265720.35896075895</c:v>
                </c:pt>
                <c:pt idx="10">
                  <c:v>265720.35896075895</c:v>
                </c:pt>
                <c:pt idx="11">
                  <c:v>265720.35896075895</c:v>
                </c:pt>
                <c:pt idx="12">
                  <c:v>265720.35896075895</c:v>
                </c:pt>
                <c:pt idx="13">
                  <c:v>265720.35896075895</c:v>
                </c:pt>
                <c:pt idx="14">
                  <c:v>265720.35896075895</c:v>
                </c:pt>
                <c:pt idx="15">
                  <c:v>265720.35896075895</c:v>
                </c:pt>
                <c:pt idx="16">
                  <c:v>265720.35896075895</c:v>
                </c:pt>
                <c:pt idx="17">
                  <c:v>265720.35896075895</c:v>
                </c:pt>
                <c:pt idx="18">
                  <c:v>265720.35896075895</c:v>
                </c:pt>
                <c:pt idx="19">
                  <c:v>265720.35896075895</c:v>
                </c:pt>
                <c:pt idx="20">
                  <c:v>265720.35896075895</c:v>
                </c:pt>
                <c:pt idx="21">
                  <c:v>265720.35896075895</c:v>
                </c:pt>
                <c:pt idx="22">
                  <c:v>265720.35896075895</c:v>
                </c:pt>
              </c:numCache>
            </c:numRef>
          </c:val>
          <c:smooth val="0"/>
        </c:ser>
        <c:axId val="51138143"/>
        <c:axId val="57590104"/>
      </c:lineChart>
      <c:catAx>
        <c:axId val="5113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590104"/>
        <c:crosses val="autoZero"/>
        <c:auto val="1"/>
        <c:lblOffset val="100"/>
        <c:tickLblSkip val="1"/>
        <c:noMultiLvlLbl val="0"/>
      </c:catAx>
      <c:valAx>
        <c:axId val="57590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51138143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32"/>
  <sheetViews>
    <sheetView tabSelected="1" zoomScale="85" zoomScaleNormal="85" workbookViewId="0" topLeftCell="A19">
      <selection activeCell="B28" sqref="B28:M2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19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20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21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22</v>
      </c>
    </row>
    <row r="5" spans="1:16" ht="21">
      <c r="A5" s="9">
        <v>2540</v>
      </c>
      <c r="B5" s="18">
        <v>584.3</v>
      </c>
      <c r="C5" s="18">
        <v>2939.2</v>
      </c>
      <c r="D5" s="18">
        <v>2190.6</v>
      </c>
      <c r="E5" s="18">
        <v>21695</v>
      </c>
      <c r="F5" s="18">
        <v>43171.3</v>
      </c>
      <c r="G5" s="18">
        <v>120599.5</v>
      </c>
      <c r="H5" s="18">
        <v>67126.6</v>
      </c>
      <c r="I5" s="18">
        <v>22486.4</v>
      </c>
      <c r="J5" s="18">
        <v>7506.2</v>
      </c>
      <c r="K5" s="18">
        <v>352</v>
      </c>
      <c r="L5" s="18">
        <v>208.4</v>
      </c>
      <c r="M5" s="18">
        <v>156.4</v>
      </c>
      <c r="N5" s="13">
        <v>289015.9</v>
      </c>
      <c r="P5" s="24">
        <f>N31</f>
        <v>265720.35896075895</v>
      </c>
    </row>
    <row r="6" spans="1:16" ht="21">
      <c r="A6" s="10">
        <v>2541</v>
      </c>
      <c r="B6" s="19">
        <v>80</v>
      </c>
      <c r="C6" s="19">
        <v>2295</v>
      </c>
      <c r="D6" s="19">
        <v>5056</v>
      </c>
      <c r="E6" s="19">
        <v>6787</v>
      </c>
      <c r="F6" s="19">
        <v>11928</v>
      </c>
      <c r="G6" s="19">
        <v>40824</v>
      </c>
      <c r="H6" s="19">
        <v>995</v>
      </c>
      <c r="I6" s="19">
        <v>5056</v>
      </c>
      <c r="J6" s="19">
        <v>1388</v>
      </c>
      <c r="K6" s="19">
        <v>90</v>
      </c>
      <c r="L6" s="19">
        <v>50</v>
      </c>
      <c r="M6" s="19">
        <v>26</v>
      </c>
      <c r="N6" s="14">
        <v>74575</v>
      </c>
      <c r="P6" s="24">
        <f>P5</f>
        <v>265720.35896075895</v>
      </c>
    </row>
    <row r="7" spans="1:16" ht="21">
      <c r="A7" s="10">
        <v>2542</v>
      </c>
      <c r="B7" s="19">
        <v>1199</v>
      </c>
      <c r="C7" s="19">
        <v>7844</v>
      </c>
      <c r="D7" s="19">
        <v>3120</v>
      </c>
      <c r="E7" s="19">
        <v>417</v>
      </c>
      <c r="F7" s="19">
        <v>12212</v>
      </c>
      <c r="G7" s="19">
        <v>74398</v>
      </c>
      <c r="H7" s="19">
        <v>30462</v>
      </c>
      <c r="I7" s="19">
        <v>22829</v>
      </c>
      <c r="J7" s="19">
        <v>6759</v>
      </c>
      <c r="K7" s="19">
        <v>1465</v>
      </c>
      <c r="L7" s="19">
        <v>548</v>
      </c>
      <c r="M7" s="19">
        <v>508</v>
      </c>
      <c r="N7" s="14">
        <v>161761</v>
      </c>
      <c r="P7" s="24">
        <f aca="true" t="shared" si="0" ref="P7:P27">P6</f>
        <v>265720.35896075895</v>
      </c>
    </row>
    <row r="8" spans="1:16" ht="21">
      <c r="A8" s="10">
        <v>2543</v>
      </c>
      <c r="B8" s="19">
        <v>2578.4</v>
      </c>
      <c r="C8" s="19">
        <v>13124.2</v>
      </c>
      <c r="D8" s="19">
        <v>7472.6</v>
      </c>
      <c r="E8" s="19">
        <v>29396.4</v>
      </c>
      <c r="F8" s="19">
        <v>35182.6</v>
      </c>
      <c r="G8" s="19">
        <v>30340.4</v>
      </c>
      <c r="H8" s="19">
        <v>15937.3</v>
      </c>
      <c r="I8" s="19">
        <v>12089.1</v>
      </c>
      <c r="J8" s="19">
        <v>4495.7</v>
      </c>
      <c r="K8" s="19">
        <v>437.9</v>
      </c>
      <c r="L8" s="19">
        <v>111.8</v>
      </c>
      <c r="M8" s="19">
        <v>1090.4</v>
      </c>
      <c r="N8" s="14">
        <v>152256.8</v>
      </c>
      <c r="P8" s="24">
        <f t="shared" si="0"/>
        <v>265720.35896075895</v>
      </c>
    </row>
    <row r="9" spans="1:16" ht="21">
      <c r="A9" s="10">
        <v>2544</v>
      </c>
      <c r="B9" s="19">
        <v>262</v>
      </c>
      <c r="C9" s="19">
        <v>15741</v>
      </c>
      <c r="D9" s="19">
        <v>13971</v>
      </c>
      <c r="E9" s="19">
        <v>23474</v>
      </c>
      <c r="F9" s="19">
        <v>141351</v>
      </c>
      <c r="G9" s="19">
        <v>70776</v>
      </c>
      <c r="H9" s="19">
        <v>36900</v>
      </c>
      <c r="I9" s="19">
        <v>28091</v>
      </c>
      <c r="J9" s="19">
        <v>11404</v>
      </c>
      <c r="K9" s="19">
        <v>4629</v>
      </c>
      <c r="L9" s="19">
        <v>2711</v>
      </c>
      <c r="M9" s="19">
        <v>770</v>
      </c>
      <c r="N9" s="14">
        <v>350080</v>
      </c>
      <c r="P9" s="24">
        <f t="shared" si="0"/>
        <v>265720.35896075895</v>
      </c>
    </row>
    <row r="10" spans="1:16" ht="21">
      <c r="A10" s="10">
        <v>2545</v>
      </c>
      <c r="B10" s="19">
        <v>937</v>
      </c>
      <c r="C10" s="19">
        <v>20062.9</v>
      </c>
      <c r="D10" s="19">
        <v>9224.4</v>
      </c>
      <c r="E10" s="19">
        <v>1798.1</v>
      </c>
      <c r="F10" s="19">
        <v>19252.3</v>
      </c>
      <c r="G10" s="19">
        <v>86639.7</v>
      </c>
      <c r="H10" s="19">
        <v>23552.1</v>
      </c>
      <c r="I10" s="19">
        <v>48097.2</v>
      </c>
      <c r="J10" s="19">
        <v>18485</v>
      </c>
      <c r="K10" s="19">
        <v>11306.2</v>
      </c>
      <c r="L10" s="19">
        <v>3465.4</v>
      </c>
      <c r="M10" s="19">
        <v>1240.3</v>
      </c>
      <c r="N10" s="14">
        <v>244060.6</v>
      </c>
      <c r="P10" s="24">
        <f t="shared" si="0"/>
        <v>265720.35896075895</v>
      </c>
    </row>
    <row r="11" spans="1:16" ht="21">
      <c r="A11" s="10">
        <v>2546</v>
      </c>
      <c r="B11" s="19">
        <v>2010</v>
      </c>
      <c r="C11" s="19">
        <v>4060</v>
      </c>
      <c r="D11" s="19">
        <v>3310</v>
      </c>
      <c r="E11" s="19">
        <v>3500</v>
      </c>
      <c r="F11" s="19">
        <v>25530</v>
      </c>
      <c r="G11" s="19">
        <v>121140</v>
      </c>
      <c r="H11" s="19">
        <v>13750</v>
      </c>
      <c r="I11" s="19">
        <v>14080</v>
      </c>
      <c r="J11" s="19">
        <v>10170</v>
      </c>
      <c r="K11" s="19">
        <v>140</v>
      </c>
      <c r="L11" s="19">
        <v>60</v>
      </c>
      <c r="M11" s="19">
        <v>110</v>
      </c>
      <c r="N11" s="14">
        <v>197860</v>
      </c>
      <c r="P11" s="24">
        <f t="shared" si="0"/>
        <v>265720.35896075895</v>
      </c>
    </row>
    <row r="12" spans="1:16" ht="21">
      <c r="A12" s="10">
        <v>2547</v>
      </c>
      <c r="B12" s="19">
        <v>196.13072835176908</v>
      </c>
      <c r="C12" s="19">
        <v>17803.59531198896</v>
      </c>
      <c r="D12" s="19">
        <v>36387.52421754997</v>
      </c>
      <c r="E12" s="19">
        <v>48748.259660687596</v>
      </c>
      <c r="F12" s="19">
        <v>129083.40306434012</v>
      </c>
      <c r="G12" s="19">
        <v>344158.1319980983</v>
      </c>
      <c r="H12" s="19">
        <v>85793.97870757771</v>
      </c>
      <c r="I12" s="19">
        <v>58574.083018671605</v>
      </c>
      <c r="J12" s="19">
        <v>31127.83671264637</v>
      </c>
      <c r="K12" s="19">
        <v>3117.078031031875</v>
      </c>
      <c r="L12" s="19">
        <v>84.891837966451</v>
      </c>
      <c r="M12" s="19">
        <v>214.3198762977832</v>
      </c>
      <c r="N12" s="14">
        <v>755289.2331652084</v>
      </c>
      <c r="P12" s="24">
        <f t="shared" si="0"/>
        <v>265720.35896075895</v>
      </c>
    </row>
    <row r="13" spans="1:16" ht="21">
      <c r="A13" s="10">
        <v>2548</v>
      </c>
      <c r="B13" s="19">
        <v>774.165663532859</v>
      </c>
      <c r="C13" s="19">
        <v>817.7661919015212</v>
      </c>
      <c r="D13" s="19">
        <v>2837.5348100562865</v>
      </c>
      <c r="E13" s="19">
        <v>25623.817004218832</v>
      </c>
      <c r="F13" s="19">
        <v>47779.91156290372</v>
      </c>
      <c r="G13" s="19">
        <v>155295.4083832069</v>
      </c>
      <c r="H13" s="19">
        <v>78728.37236281956</v>
      </c>
      <c r="I13" s="19">
        <v>51448.499740977015</v>
      </c>
      <c r="J13" s="19">
        <v>18487.254703774986</v>
      </c>
      <c r="K13" s="19">
        <v>2449.345699308277</v>
      </c>
      <c r="L13" s="19">
        <v>774.0788827122664</v>
      </c>
      <c r="M13" s="19">
        <v>480.5294149944855</v>
      </c>
      <c r="N13" s="14">
        <v>385496.6844204067</v>
      </c>
      <c r="P13" s="24">
        <f t="shared" si="0"/>
        <v>265720.35896075895</v>
      </c>
    </row>
    <row r="14" spans="1:16" ht="21">
      <c r="A14" s="10">
        <v>2549</v>
      </c>
      <c r="B14" s="19">
        <v>2134.3085430472233</v>
      </c>
      <c r="C14" s="19">
        <v>8749.51126189956</v>
      </c>
      <c r="D14" s="19">
        <v>6592.45722437134</v>
      </c>
      <c r="E14" s="19">
        <v>8567.624297844552</v>
      </c>
      <c r="F14" s="19">
        <v>53297.646652914875</v>
      </c>
      <c r="G14" s="19">
        <v>113935.02995671774</v>
      </c>
      <c r="H14" s="19">
        <v>33100.405951809604</v>
      </c>
      <c r="I14" s="19">
        <v>9516.420462170498</v>
      </c>
      <c r="J14" s="19">
        <v>4299.708708260696</v>
      </c>
      <c r="K14" s="19">
        <v>237.11058590588055</v>
      </c>
      <c r="L14" s="19">
        <v>33.54150724427487</v>
      </c>
      <c r="M14" s="19">
        <v>50.453388111538416</v>
      </c>
      <c r="N14" s="14">
        <v>240514.21854029782</v>
      </c>
      <c r="P14" s="24">
        <f t="shared" si="0"/>
        <v>265720.35896075895</v>
      </c>
    </row>
    <row r="15" spans="1:16" ht="21">
      <c r="A15" s="10">
        <v>2550</v>
      </c>
      <c r="B15" s="19">
        <v>2745.687372950595</v>
      </c>
      <c r="C15" s="19">
        <v>34841.73181777017</v>
      </c>
      <c r="D15" s="19">
        <v>10325.558366267609</v>
      </c>
      <c r="E15" s="19">
        <v>5461.503987006305</v>
      </c>
      <c r="F15" s="19">
        <v>39127.670335504874</v>
      </c>
      <c r="G15" s="19">
        <v>45035.90056087539</v>
      </c>
      <c r="H15" s="19">
        <v>85850.36175791181</v>
      </c>
      <c r="I15" s="19">
        <v>85347.66559644691</v>
      </c>
      <c r="J15" s="19">
        <v>7593.0547468126515</v>
      </c>
      <c r="K15" s="19">
        <v>102.92634500438851</v>
      </c>
      <c r="L15" s="19">
        <v>35.121765684873516</v>
      </c>
      <c r="M15" s="19">
        <v>107.58633807302098</v>
      </c>
      <c r="N15" s="14">
        <v>316574.7689903086</v>
      </c>
      <c r="P15" s="24">
        <f t="shared" si="0"/>
        <v>265720.35896075895</v>
      </c>
    </row>
    <row r="16" spans="1:16" ht="21">
      <c r="A16" s="10">
        <v>2551</v>
      </c>
      <c r="B16" s="20">
        <v>1003</v>
      </c>
      <c r="C16" s="20">
        <v>13172</v>
      </c>
      <c r="D16" s="20">
        <v>17245</v>
      </c>
      <c r="E16" s="20">
        <v>9974</v>
      </c>
      <c r="F16" s="20">
        <v>66870</v>
      </c>
      <c r="G16" s="20">
        <v>87156</v>
      </c>
      <c r="H16" s="20">
        <v>31610</v>
      </c>
      <c r="I16" s="20">
        <v>52531</v>
      </c>
      <c r="J16" s="20">
        <v>16834</v>
      </c>
      <c r="K16" s="20">
        <v>185</v>
      </c>
      <c r="L16" s="20">
        <v>47</v>
      </c>
      <c r="M16" s="20">
        <v>147</v>
      </c>
      <c r="N16" s="15">
        <v>296774</v>
      </c>
      <c r="P16" s="24">
        <f t="shared" si="0"/>
        <v>265720.35896075895</v>
      </c>
    </row>
    <row r="17" spans="1:16" ht="21">
      <c r="A17" s="10">
        <v>2552</v>
      </c>
      <c r="B17" s="19">
        <v>164</v>
      </c>
      <c r="C17" s="19">
        <v>12352</v>
      </c>
      <c r="D17" s="19">
        <v>21358</v>
      </c>
      <c r="E17" s="19">
        <v>12270</v>
      </c>
      <c r="F17" s="19">
        <v>24626</v>
      </c>
      <c r="G17" s="19">
        <v>70946</v>
      </c>
      <c r="H17" s="19">
        <v>30985</v>
      </c>
      <c r="I17" s="19">
        <v>16896</v>
      </c>
      <c r="J17" s="19">
        <v>6692</v>
      </c>
      <c r="K17" s="19">
        <v>473</v>
      </c>
      <c r="L17" s="19">
        <v>34</v>
      </c>
      <c r="M17" s="19">
        <v>47</v>
      </c>
      <c r="N17" s="14">
        <v>196843</v>
      </c>
      <c r="P17" s="24">
        <f t="shared" si="0"/>
        <v>265720.35896075895</v>
      </c>
    </row>
    <row r="18" spans="1:16" ht="21">
      <c r="A18" s="10">
        <v>2553</v>
      </c>
      <c r="B18" s="19">
        <v>153.01480952188138</v>
      </c>
      <c r="C18" s="19">
        <v>382.0276212935073</v>
      </c>
      <c r="D18" s="19">
        <v>635.9548724418253</v>
      </c>
      <c r="E18" s="19">
        <v>1115.6445826776885</v>
      </c>
      <c r="F18" s="19">
        <v>59116.31038890488</v>
      </c>
      <c r="G18" s="19">
        <v>67218.03730872905</v>
      </c>
      <c r="H18" s="19">
        <v>46680.803641785744</v>
      </c>
      <c r="I18" s="19">
        <v>18927.025207676645</v>
      </c>
      <c r="J18" s="19">
        <v>4000.3311933433733</v>
      </c>
      <c r="K18" s="19">
        <v>184.65280994756515</v>
      </c>
      <c r="L18" s="19">
        <v>105.14669347097882</v>
      </c>
      <c r="M18" s="19">
        <v>226.48069272230913</v>
      </c>
      <c r="N18" s="14">
        <v>198745.42982251543</v>
      </c>
      <c r="P18" s="24">
        <f t="shared" si="0"/>
        <v>265720.35896075895</v>
      </c>
    </row>
    <row r="19" spans="1:16" ht="21">
      <c r="A19" s="10">
        <v>2554</v>
      </c>
      <c r="B19" s="19">
        <v>1446.6195670377872</v>
      </c>
      <c r="C19" s="19">
        <v>29021.655107243318</v>
      </c>
      <c r="D19" s="19">
        <v>14998.989294525265</v>
      </c>
      <c r="E19" s="19">
        <v>28337.659846351067</v>
      </c>
      <c r="F19" s="19">
        <v>255459.97240646055</v>
      </c>
      <c r="G19" s="19">
        <v>331322.47324929514</v>
      </c>
      <c r="H19" s="19">
        <v>151889.56385927516</v>
      </c>
      <c r="I19" s="19">
        <v>59751.823941577655</v>
      </c>
      <c r="J19" s="19">
        <v>27951.935054333837</v>
      </c>
      <c r="K19" s="19">
        <v>2246.7415749068464</v>
      </c>
      <c r="L19" s="19">
        <v>981.2493200004556</v>
      </c>
      <c r="M19" s="19">
        <v>542.8521193647937</v>
      </c>
      <c r="N19" s="14">
        <v>903951.535340372</v>
      </c>
      <c r="P19" s="24">
        <f t="shared" si="0"/>
        <v>265720.35896075895</v>
      </c>
    </row>
    <row r="20" spans="1:16" ht="21">
      <c r="A20" s="10">
        <v>2555</v>
      </c>
      <c r="B20" s="19">
        <v>314.64753444501207</v>
      </c>
      <c r="C20" s="19">
        <v>13849.02301203115</v>
      </c>
      <c r="D20" s="19">
        <v>4342.456867883768</v>
      </c>
      <c r="E20" s="19">
        <v>3161.3740861338647</v>
      </c>
      <c r="F20" s="19">
        <v>7716.04964616361</v>
      </c>
      <c r="G20" s="19">
        <v>60248.31524764715</v>
      </c>
      <c r="H20" s="19">
        <v>13050.88072165339</v>
      </c>
      <c r="I20" s="19">
        <v>14297.142591623811</v>
      </c>
      <c r="J20" s="19">
        <v>7210.877926114833</v>
      </c>
      <c r="K20" s="19">
        <v>184.7623351247596</v>
      </c>
      <c r="L20" s="19">
        <v>90.49723418309782</v>
      </c>
      <c r="M20" s="19">
        <v>258.277765386859</v>
      </c>
      <c r="N20" s="14">
        <v>124724.3049683913</v>
      </c>
      <c r="P20" s="24">
        <f t="shared" si="0"/>
        <v>265720.35896075895</v>
      </c>
    </row>
    <row r="21" spans="1:16" ht="21">
      <c r="A21" s="10">
        <v>2556</v>
      </c>
      <c r="B21" s="19">
        <v>37.031709335415556</v>
      </c>
      <c r="C21" s="19">
        <v>269.97173014269146</v>
      </c>
      <c r="D21" s="19">
        <v>765.7466231314061</v>
      </c>
      <c r="E21" s="19">
        <v>16810.682154419606</v>
      </c>
      <c r="F21" s="19">
        <v>39696.82580990388</v>
      </c>
      <c r="G21" s="19">
        <v>55029.27874788988</v>
      </c>
      <c r="H21" s="19">
        <v>55033.0582903579</v>
      </c>
      <c r="I21" s="19">
        <v>26749.466145959064</v>
      </c>
      <c r="J21" s="19">
        <v>18014.603609339712</v>
      </c>
      <c r="K21" s="19">
        <v>921.1473441814236</v>
      </c>
      <c r="L21" s="19">
        <v>93.13967709638308</v>
      </c>
      <c r="M21" s="19">
        <v>7.017538467978602</v>
      </c>
      <c r="N21" s="14">
        <v>213427.96938022538</v>
      </c>
      <c r="P21" s="24">
        <f t="shared" si="0"/>
        <v>265720.35896075895</v>
      </c>
    </row>
    <row r="22" spans="1:16" ht="21">
      <c r="A22" s="10">
        <v>2557</v>
      </c>
      <c r="B22" s="19">
        <v>355.35</v>
      </c>
      <c r="C22" s="19">
        <v>3708.5</v>
      </c>
      <c r="D22" s="19">
        <v>2363.48</v>
      </c>
      <c r="E22" s="19">
        <v>21174.36</v>
      </c>
      <c r="F22" s="19">
        <v>78928.16</v>
      </c>
      <c r="G22" s="19">
        <v>173618.61</v>
      </c>
      <c r="H22" s="19">
        <v>24814.3</v>
      </c>
      <c r="I22" s="19">
        <v>36149.17</v>
      </c>
      <c r="J22" s="19">
        <v>7045.55</v>
      </c>
      <c r="K22" s="19">
        <v>1632.37</v>
      </c>
      <c r="L22" s="19">
        <v>191.08</v>
      </c>
      <c r="M22" s="19">
        <v>263.24</v>
      </c>
      <c r="N22" s="14">
        <v>350244.16</v>
      </c>
      <c r="P22" s="24">
        <f t="shared" si="0"/>
        <v>265720.35896075895</v>
      </c>
    </row>
    <row r="23" spans="1:16" ht="21">
      <c r="A23" s="10">
        <v>2558</v>
      </c>
      <c r="B23" s="19">
        <v>303.93009584939165</v>
      </c>
      <c r="C23" s="19">
        <v>596.4307893679803</v>
      </c>
      <c r="D23" s="19">
        <v>189.22295534843568</v>
      </c>
      <c r="E23" s="19">
        <v>529.8524442910664</v>
      </c>
      <c r="F23" s="19">
        <v>2462.013599279977</v>
      </c>
      <c r="G23" s="19">
        <v>1130.8175824083842</v>
      </c>
      <c r="H23" s="19">
        <v>317.01853952450875</v>
      </c>
      <c r="I23" s="19">
        <v>1985.5247881266935</v>
      </c>
      <c r="J23" s="19">
        <v>1157.721994255817</v>
      </c>
      <c r="K23" s="19">
        <v>892.8136153454647</v>
      </c>
      <c r="L23" s="19">
        <v>10.40473504263416</v>
      </c>
      <c r="M23" s="19">
        <v>4.786934648282902</v>
      </c>
      <c r="N23" s="14">
        <v>9580.538073488637</v>
      </c>
      <c r="P23" s="24">
        <f t="shared" si="0"/>
        <v>265720.35896075895</v>
      </c>
    </row>
    <row r="24" spans="1:16" ht="21">
      <c r="A24" s="10">
        <v>2559</v>
      </c>
      <c r="B24" s="19">
        <v>21.808040541715055</v>
      </c>
      <c r="C24" s="19">
        <v>222.72383849426035</v>
      </c>
      <c r="D24" s="19">
        <v>2862.8797660144837</v>
      </c>
      <c r="E24" s="19">
        <v>2429.8211487600324</v>
      </c>
      <c r="F24" s="19">
        <v>17828.784976631465</v>
      </c>
      <c r="G24" s="19">
        <v>46380.055207991514</v>
      </c>
      <c r="H24" s="19">
        <v>23614.521345950365</v>
      </c>
      <c r="I24" s="19">
        <v>45158.400127011075</v>
      </c>
      <c r="J24" s="19">
        <v>14991.370799824335</v>
      </c>
      <c r="K24" s="19">
        <v>4261.64301788073</v>
      </c>
      <c r="L24" s="19">
        <v>245.97383186094507</v>
      </c>
      <c r="M24" s="19">
        <v>43.331295281392954</v>
      </c>
      <c r="N24" s="14">
        <v>158061.31339624227</v>
      </c>
      <c r="P24" s="24">
        <f t="shared" si="0"/>
        <v>265720.35896075895</v>
      </c>
    </row>
    <row r="25" spans="1:16" ht="21">
      <c r="A25" s="10">
        <v>2560</v>
      </c>
      <c r="B25" s="19">
        <v>94</v>
      </c>
      <c r="C25" s="19">
        <v>6009</v>
      </c>
      <c r="D25" s="19">
        <v>1699</v>
      </c>
      <c r="E25" s="19">
        <v>74973</v>
      </c>
      <c r="F25" s="19">
        <v>15798</v>
      </c>
      <c r="G25" s="19">
        <v>33426</v>
      </c>
      <c r="H25" s="19">
        <v>102545</v>
      </c>
      <c r="I25" s="19">
        <v>20162</v>
      </c>
      <c r="J25" s="19">
        <v>8242</v>
      </c>
      <c r="K25" s="19">
        <v>1171</v>
      </c>
      <c r="L25" s="19">
        <v>233</v>
      </c>
      <c r="M25" s="19">
        <v>250</v>
      </c>
      <c r="N25" s="14">
        <f>SUM(B25:M25)</f>
        <v>264602</v>
      </c>
      <c r="P25" s="24">
        <f t="shared" si="0"/>
        <v>265720.35896075895</v>
      </c>
    </row>
    <row r="26" spans="1:16" ht="21">
      <c r="A26" s="10">
        <v>2561</v>
      </c>
      <c r="B26" s="19">
        <v>271</v>
      </c>
      <c r="C26" s="19">
        <v>3422</v>
      </c>
      <c r="D26" s="19">
        <v>5108</v>
      </c>
      <c r="E26" s="19">
        <v>8407</v>
      </c>
      <c r="F26" s="19">
        <v>51605</v>
      </c>
      <c r="G26" s="19">
        <v>21128</v>
      </c>
      <c r="H26" s="19">
        <v>66624</v>
      </c>
      <c r="I26" s="19">
        <v>17274</v>
      </c>
      <c r="J26" s="19">
        <v>4925</v>
      </c>
      <c r="K26" s="19">
        <v>1086</v>
      </c>
      <c r="L26" s="19">
        <v>142</v>
      </c>
      <c r="M26" s="19">
        <v>84</v>
      </c>
      <c r="N26" s="14">
        <f>SUM(B26:M26)</f>
        <v>180076</v>
      </c>
      <c r="P26" s="24">
        <f t="shared" si="0"/>
        <v>265720.35896075895</v>
      </c>
    </row>
    <row r="27" spans="1:18" ht="21">
      <c r="A27" s="10">
        <v>2562</v>
      </c>
      <c r="B27" s="19">
        <v>161.43</v>
      </c>
      <c r="C27" s="19">
        <v>77.24</v>
      </c>
      <c r="D27" s="19">
        <v>504.25</v>
      </c>
      <c r="E27" s="19">
        <v>52.14</v>
      </c>
      <c r="F27" s="19">
        <v>34445.84</v>
      </c>
      <c r="G27" s="19">
        <v>10908.91</v>
      </c>
      <c r="H27" s="19">
        <v>112.27</v>
      </c>
      <c r="I27" s="19">
        <v>592.37</v>
      </c>
      <c r="J27" s="19">
        <v>165.64</v>
      </c>
      <c r="K27" s="19">
        <v>15.57</v>
      </c>
      <c r="L27" s="19">
        <v>9.73</v>
      </c>
      <c r="M27" s="19">
        <v>8.4</v>
      </c>
      <c r="N27" s="14">
        <f>SUM(B27:M27)</f>
        <v>47053.79</v>
      </c>
      <c r="P27" s="24">
        <f t="shared" si="0"/>
        <v>265720.35896075895</v>
      </c>
      <c r="R27" s="29"/>
    </row>
    <row r="28" spans="1:14" ht="21">
      <c r="A28" s="28">
        <v>2563</v>
      </c>
      <c r="B28" s="26">
        <v>38</v>
      </c>
      <c r="C28" s="26">
        <v>147</v>
      </c>
      <c r="D28" s="26">
        <v>183</v>
      </c>
      <c r="E28" s="26">
        <v>704</v>
      </c>
      <c r="F28" s="26">
        <v>52670</v>
      </c>
      <c r="G28" s="26">
        <v>3770</v>
      </c>
      <c r="H28" s="26">
        <v>527</v>
      </c>
      <c r="I28" s="26">
        <v>3906</v>
      </c>
      <c r="J28" s="26">
        <v>149</v>
      </c>
      <c r="K28" s="26">
        <v>0</v>
      </c>
      <c r="L28" s="26">
        <v>2</v>
      </c>
      <c r="M28" s="26">
        <v>0</v>
      </c>
      <c r="N28" s="27">
        <f>SUM(B28:M28)</f>
        <v>62096</v>
      </c>
    </row>
    <row r="29" spans="1:14" ht="21">
      <c r="A29" s="1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</row>
    <row r="30" spans="1:14" ht="21">
      <c r="A30" s="12" t="s">
        <v>16</v>
      </c>
      <c r="B30" s="22">
        <f>MAX(B5:B27)</f>
        <v>2745.687372950595</v>
      </c>
      <c r="C30" s="22">
        <f aca="true" t="shared" si="1" ref="C30:M30">MAX(C5:C27)</f>
        <v>34841.73181777017</v>
      </c>
      <c r="D30" s="22">
        <f t="shared" si="1"/>
        <v>36387.52421754997</v>
      </c>
      <c r="E30" s="22">
        <f t="shared" si="1"/>
        <v>74973</v>
      </c>
      <c r="F30" s="22">
        <f t="shared" si="1"/>
        <v>255459.97240646055</v>
      </c>
      <c r="G30" s="22">
        <f t="shared" si="1"/>
        <v>344158.1319980983</v>
      </c>
      <c r="H30" s="22">
        <f t="shared" si="1"/>
        <v>151889.56385927516</v>
      </c>
      <c r="I30" s="22">
        <f t="shared" si="1"/>
        <v>85347.66559644691</v>
      </c>
      <c r="J30" s="22">
        <f t="shared" si="1"/>
        <v>31127.83671264637</v>
      </c>
      <c r="K30" s="22">
        <f t="shared" si="1"/>
        <v>11306.2</v>
      </c>
      <c r="L30" s="22">
        <f t="shared" si="1"/>
        <v>3465.4</v>
      </c>
      <c r="M30" s="22">
        <f t="shared" si="1"/>
        <v>1240.3</v>
      </c>
      <c r="N30" s="17">
        <f>MAX(N5:N27)</f>
        <v>903951.535340372</v>
      </c>
    </row>
    <row r="31" spans="1:14" ht="21">
      <c r="A31" s="12" t="s">
        <v>14</v>
      </c>
      <c r="B31" s="22">
        <f>AVERAGE(B5:B27)</f>
        <v>775.0793071571153</v>
      </c>
      <c r="C31" s="22">
        <f aca="true" t="shared" si="2" ref="C31:M31">AVERAGE(C5:C27)</f>
        <v>9189.629420962308</v>
      </c>
      <c r="D31" s="22">
        <f t="shared" si="2"/>
        <v>7502.63717380828</v>
      </c>
      <c r="E31" s="22">
        <f t="shared" si="2"/>
        <v>15421.923444016986</v>
      </c>
      <c r="F31" s="22">
        <f t="shared" si="2"/>
        <v>52716.03428013078</v>
      </c>
      <c r="G31" s="22">
        <f t="shared" si="2"/>
        <v>93984.98122795041</v>
      </c>
      <c r="H31" s="22">
        <f t="shared" si="2"/>
        <v>44324.89283385503</v>
      </c>
      <c r="I31" s="22">
        <f t="shared" si="2"/>
        <v>29047.36050522787</v>
      </c>
      <c r="J31" s="22">
        <f t="shared" si="2"/>
        <v>10388.990671682897</v>
      </c>
      <c r="K31" s="22">
        <f t="shared" si="2"/>
        <v>1633.9678851581393</v>
      </c>
      <c r="L31" s="22">
        <f t="shared" si="2"/>
        <v>446.3241515331461</v>
      </c>
      <c r="M31" s="22">
        <f t="shared" si="2"/>
        <v>288.53805927601934</v>
      </c>
      <c r="N31" s="17">
        <f>SUM(B31:M31)</f>
        <v>265720.35896075895</v>
      </c>
    </row>
    <row r="32" spans="1:14" ht="21">
      <c r="A32" s="12" t="s">
        <v>15</v>
      </c>
      <c r="B32" s="22">
        <f>MIN(B5:B27)</f>
        <v>21.808040541715055</v>
      </c>
      <c r="C32" s="22">
        <f aca="true" t="shared" si="3" ref="C32:M32">MIN(C5:C27)</f>
        <v>77.24</v>
      </c>
      <c r="D32" s="22">
        <f t="shared" si="3"/>
        <v>189.22295534843568</v>
      </c>
      <c r="E32" s="22">
        <f t="shared" si="3"/>
        <v>52.14</v>
      </c>
      <c r="F32" s="22">
        <f t="shared" si="3"/>
        <v>2462.013599279977</v>
      </c>
      <c r="G32" s="22">
        <f t="shared" si="3"/>
        <v>1130.8175824083842</v>
      </c>
      <c r="H32" s="22">
        <f t="shared" si="3"/>
        <v>112.27</v>
      </c>
      <c r="I32" s="22">
        <f t="shared" si="3"/>
        <v>592.37</v>
      </c>
      <c r="J32" s="22">
        <f t="shared" si="3"/>
        <v>165.64</v>
      </c>
      <c r="K32" s="22">
        <f t="shared" si="3"/>
        <v>15.57</v>
      </c>
      <c r="L32" s="22">
        <f t="shared" si="3"/>
        <v>9.73</v>
      </c>
      <c r="M32" s="22">
        <f t="shared" si="3"/>
        <v>4.786934648282902</v>
      </c>
      <c r="N32" s="17">
        <f>MIN(N5:N27)</f>
        <v>9580.538073488637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5" sqref="M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2021-04-23T02:22:21Z</dcterms:modified>
  <cp:category/>
  <cp:version/>
  <cp:contentType/>
  <cp:contentStatus/>
</cp:coreProperties>
</file>