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Rid\Desktop\"/>
    </mc:Choice>
  </mc:AlternateContent>
  <xr:revisionPtr revIDLastSave="0" documentId="13_ncr:1_{D99D048E-47F0-483B-9F3D-24E35DA33B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ความเร็ว" sheetId="3" r:id="rId1"/>
    <sheet name="พื้นที่" sheetId="6" r:id="rId2"/>
  </sheets>
  <externalReferences>
    <externalReference r:id="rId3"/>
  </externalReferences>
  <definedNames>
    <definedName name="Print_Area_MI">[1]MONTHLY!$B$30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" i="3" l="1"/>
  <c r="M7" i="3"/>
  <c r="P7" i="3"/>
  <c r="P8" i="3" s="1"/>
  <c r="M8" i="3"/>
  <c r="M9" i="3"/>
  <c r="M10" i="3" s="1"/>
  <c r="M11" i="3" s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P9" i="3"/>
  <c r="P10" i="3" s="1"/>
  <c r="P11" i="3"/>
  <c r="P12" i="3" s="1"/>
  <c r="P13" i="3" s="1"/>
  <c r="P14" i="3" s="1"/>
  <c r="P15" i="3" s="1"/>
  <c r="P16" i="3" s="1"/>
  <c r="P17" i="3"/>
  <c r="P18" i="3" s="1"/>
  <c r="P19" i="3" s="1"/>
  <c r="P20" i="3" s="1"/>
  <c r="P21" i="3" s="1"/>
  <c r="P22" i="3" s="1"/>
  <c r="P23" i="3" s="1"/>
  <c r="P24" i="3" s="1"/>
  <c r="P25" i="3" s="1"/>
  <c r="P26" i="3" s="1"/>
  <c r="P27" i="3" s="1"/>
  <c r="P28" i="3" s="1"/>
  <c r="P29" i="3" s="1"/>
  <c r="P30" i="3" s="1"/>
  <c r="P31" i="3" s="1"/>
  <c r="P32" i="3" s="1"/>
  <c r="P33" i="3" s="1"/>
  <c r="P34" i="3" s="1"/>
  <c r="P35" i="3" s="1"/>
  <c r="P36" i="3" s="1"/>
  <c r="M27" i="3"/>
  <c r="M28" i="3" s="1"/>
  <c r="M29" i="3" s="1"/>
  <c r="M30" i="3" s="1"/>
  <c r="M31" i="3" s="1"/>
  <c r="M32" i="3" s="1"/>
  <c r="M33" i="3" s="1"/>
  <c r="M34" i="3" s="1"/>
  <c r="M35" i="3" s="1"/>
  <c r="M36" i="3" s="1"/>
  <c r="M37" i="3" s="1"/>
  <c r="M38" i="3" s="1"/>
  <c r="M39" i="3" s="1"/>
  <c r="M40" i="3" s="1"/>
  <c r="M41" i="3" s="1"/>
  <c r="M42" i="3" s="1"/>
  <c r="M43" i="3" s="1"/>
  <c r="M44" i="3" s="1"/>
  <c r="M45" i="3" s="1"/>
  <c r="M46" i="3" s="1"/>
  <c r="P37" i="3"/>
  <c r="P38" i="3" s="1"/>
  <c r="P39" i="3" s="1"/>
  <c r="P40" i="3" s="1"/>
  <c r="P41" i="3" s="1"/>
  <c r="P42" i="3" s="1"/>
  <c r="P43" i="3" s="1"/>
  <c r="P44" i="3" s="1"/>
  <c r="P45" i="3" s="1"/>
  <c r="P46" i="3" s="1"/>
  <c r="P47" i="3" s="1"/>
  <c r="P48" i="3" s="1"/>
  <c r="P49" i="3" s="1"/>
  <c r="P50" i="3" s="1"/>
  <c r="P51" i="3" s="1"/>
  <c r="P52" i="3" s="1"/>
  <c r="P53" i="3" s="1"/>
  <c r="P54" i="3" s="1"/>
  <c r="P55" i="3" s="1"/>
  <c r="P56" i="3" s="1"/>
  <c r="P57" i="3" s="1"/>
  <c r="P58" i="3" s="1"/>
  <c r="M47" i="3"/>
  <c r="M48" i="3" s="1"/>
  <c r="M49" i="3" s="1"/>
  <c r="M50" i="3" s="1"/>
  <c r="M51" i="3" s="1"/>
  <c r="M52" i="3" s="1"/>
  <c r="M53" i="3" s="1"/>
  <c r="M54" i="3" s="1"/>
  <c r="M55" i="3" s="1"/>
  <c r="M56" i="3" s="1"/>
  <c r="M57" i="3"/>
  <c r="M58" i="3" s="1"/>
  <c r="A230" i="3"/>
  <c r="B230" i="3"/>
  <c r="C230" i="3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A231" i="3"/>
  <c r="A232" i="3" s="1"/>
  <c r="A233" i="3" s="1"/>
  <c r="B231" i="3"/>
  <c r="B232" i="3" s="1"/>
  <c r="B233" i="3" s="1"/>
  <c r="A234" i="3"/>
  <c r="B234" i="3"/>
  <c r="B235" i="3" s="1"/>
  <c r="B236" i="3" s="1"/>
  <c r="B237" i="3" s="1"/>
  <c r="A235" i="3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D230" i="3" s="1"/>
  <c r="D231" i="3" s="1"/>
  <c r="D232" i="3" s="1"/>
  <c r="D233" i="3" s="1"/>
  <c r="D234" i="3" s="1"/>
  <c r="D235" i="3" s="1"/>
  <c r="D236" i="3" s="1"/>
  <c r="D237" i="3" s="1"/>
  <c r="D238" i="3" s="1"/>
  <c r="D239" i="3" s="1"/>
  <c r="D240" i="3" s="1"/>
  <c r="D241" i="3" s="1"/>
  <c r="D242" i="3" s="1"/>
  <c r="D243" i="3" s="1"/>
  <c r="D244" i="3" s="1"/>
  <c r="D245" i="3" s="1"/>
  <c r="D246" i="3" s="1"/>
  <c r="D247" i="3" s="1"/>
  <c r="D248" i="3" s="1"/>
  <c r="D249" i="3" s="1"/>
  <c r="D250" i="3" s="1"/>
  <c r="D251" i="3" s="1"/>
  <c r="D252" i="3" s="1"/>
  <c r="D253" i="3" s="1"/>
  <c r="D254" i="3" s="1"/>
  <c r="D255" i="3" s="1"/>
  <c r="D256" i="3" s="1"/>
  <c r="D257" i="3" s="1"/>
  <c r="D258" i="3" s="1"/>
  <c r="D259" i="3" s="1"/>
  <c r="D260" i="3" s="1"/>
  <c r="D261" i="3" s="1"/>
  <c r="D262" i="3" s="1"/>
  <c r="D263" i="3" s="1"/>
  <c r="D264" i="3" s="1"/>
  <c r="D265" i="3" s="1"/>
  <c r="D266" i="3" s="1"/>
  <c r="D267" i="3" s="1"/>
  <c r="D268" i="3" s="1"/>
  <c r="D269" i="3" s="1"/>
  <c r="D270" i="3" s="1"/>
  <c r="D271" i="3" s="1"/>
  <c r="D272" i="3" s="1"/>
  <c r="D273" i="3" s="1"/>
  <c r="D274" i="3" s="1"/>
  <c r="D275" i="3" s="1"/>
  <c r="D276" i="3" s="1"/>
  <c r="D277" i="3" s="1"/>
  <c r="D278" i="3" s="1"/>
  <c r="D279" i="3" s="1"/>
  <c r="G230" i="3" s="1"/>
  <c r="G231" i="3" s="1"/>
  <c r="G232" i="3" s="1"/>
  <c r="G233" i="3" s="1"/>
  <c r="G234" i="3" s="1"/>
  <c r="G235" i="3" s="1"/>
  <c r="G236" i="3" s="1"/>
  <c r="G237" i="3" s="1"/>
  <c r="G238" i="3" s="1"/>
  <c r="G239" i="3" s="1"/>
  <c r="G240" i="3" s="1"/>
  <c r="G241" i="3" s="1"/>
  <c r="G242" i="3" s="1"/>
  <c r="G243" i="3" s="1"/>
  <c r="G244" i="3" s="1"/>
  <c r="G245" i="3" s="1"/>
  <c r="G246" i="3" s="1"/>
  <c r="G247" i="3" s="1"/>
  <c r="G248" i="3" s="1"/>
  <c r="G249" i="3" s="1"/>
  <c r="G250" i="3" s="1"/>
  <c r="G251" i="3" s="1"/>
  <c r="G252" i="3" s="1"/>
  <c r="G253" i="3" s="1"/>
  <c r="G254" i="3" s="1"/>
  <c r="G255" i="3" s="1"/>
  <c r="G256" i="3" s="1"/>
  <c r="G257" i="3" s="1"/>
  <c r="G258" i="3" s="1"/>
  <c r="G259" i="3" s="1"/>
  <c r="G260" i="3" s="1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J230" i="3" s="1"/>
  <c r="J231" i="3" s="1"/>
  <c r="J232" i="3" s="1"/>
  <c r="J233" i="3" s="1"/>
  <c r="J234" i="3" s="1"/>
  <c r="J235" i="3" s="1"/>
  <c r="J236" i="3" s="1"/>
  <c r="J237" i="3" s="1"/>
  <c r="J238" i="3" s="1"/>
  <c r="J239" i="3" s="1"/>
  <c r="J240" i="3" s="1"/>
  <c r="J241" i="3" s="1"/>
  <c r="J242" i="3" s="1"/>
  <c r="J243" i="3" s="1"/>
  <c r="J244" i="3" s="1"/>
  <c r="J245" i="3" s="1"/>
  <c r="J246" i="3" s="1"/>
  <c r="J247" i="3" s="1"/>
  <c r="J248" i="3" s="1"/>
  <c r="J249" i="3" s="1"/>
  <c r="J250" i="3" s="1"/>
  <c r="J251" i="3" s="1"/>
  <c r="J252" i="3" s="1"/>
  <c r="J253" i="3" s="1"/>
  <c r="J254" i="3" s="1"/>
  <c r="J255" i="3" s="1"/>
  <c r="J256" i="3" s="1"/>
  <c r="J257" i="3" s="1"/>
  <c r="J258" i="3" s="1"/>
  <c r="J259" i="3" s="1"/>
  <c r="J260" i="3" s="1"/>
  <c r="J261" i="3" s="1"/>
  <c r="J262" i="3" s="1"/>
  <c r="J263" i="3" s="1"/>
  <c r="J264" i="3" s="1"/>
  <c r="J265" i="3" s="1"/>
  <c r="J266" i="3" s="1"/>
  <c r="J267" i="3" s="1"/>
  <c r="J268" i="3" s="1"/>
  <c r="J269" i="3" s="1"/>
  <c r="J270" i="3" s="1"/>
  <c r="J271" i="3" s="1"/>
  <c r="J272" i="3" s="1"/>
  <c r="J273" i="3" s="1"/>
  <c r="J274" i="3" s="1"/>
  <c r="J275" i="3" s="1"/>
  <c r="J276" i="3" s="1"/>
  <c r="J277" i="3" s="1"/>
  <c r="J278" i="3" s="1"/>
  <c r="J279" i="3" s="1"/>
  <c r="B238" i="3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E230" i="3" s="1"/>
  <c r="E231" i="3" s="1"/>
  <c r="E232" i="3" s="1"/>
  <c r="E233" i="3" s="1"/>
  <c r="E234" i="3" s="1"/>
  <c r="E235" i="3" s="1"/>
  <c r="E236" i="3" s="1"/>
  <c r="E237" i="3" s="1"/>
  <c r="E238" i="3" s="1"/>
  <c r="E239" i="3" s="1"/>
  <c r="E240" i="3" s="1"/>
  <c r="E241" i="3" s="1"/>
  <c r="E242" i="3" s="1"/>
  <c r="E243" i="3" s="1"/>
  <c r="E244" i="3" s="1"/>
  <c r="E245" i="3" s="1"/>
  <c r="E246" i="3" s="1"/>
  <c r="E247" i="3" s="1"/>
  <c r="E248" i="3" s="1"/>
  <c r="E249" i="3" s="1"/>
  <c r="E250" i="3" s="1"/>
  <c r="E251" i="3" s="1"/>
  <c r="E252" i="3" s="1"/>
  <c r="E253" i="3" s="1"/>
  <c r="E254" i="3" s="1"/>
  <c r="E255" i="3" s="1"/>
  <c r="E256" i="3" s="1"/>
  <c r="E257" i="3" s="1"/>
  <c r="E258" i="3" s="1"/>
  <c r="E259" i="3" s="1"/>
  <c r="E260" i="3" s="1"/>
  <c r="E261" i="3" s="1"/>
  <c r="E262" i="3" s="1"/>
  <c r="E263" i="3" s="1"/>
  <c r="E264" i="3" s="1"/>
  <c r="E265" i="3" s="1"/>
  <c r="E266" i="3" s="1"/>
  <c r="E267" i="3" s="1"/>
  <c r="E268" i="3" s="1"/>
  <c r="E269" i="3" s="1"/>
  <c r="E270" i="3" s="1"/>
  <c r="E271" i="3" s="1"/>
  <c r="E272" i="3" s="1"/>
  <c r="E273" i="3" s="1"/>
  <c r="E274" i="3" s="1"/>
  <c r="E275" i="3" s="1"/>
  <c r="E276" i="3" s="1"/>
  <c r="E277" i="3" s="1"/>
  <c r="E278" i="3" s="1"/>
  <c r="E279" i="3" s="1"/>
  <c r="H230" i="3" s="1"/>
  <c r="H231" i="3" s="1"/>
  <c r="H232" i="3" s="1"/>
  <c r="H233" i="3" s="1"/>
  <c r="H234" i="3" s="1"/>
  <c r="H235" i="3" s="1"/>
  <c r="H236" i="3" s="1"/>
  <c r="H237" i="3" s="1"/>
  <c r="H238" i="3" s="1"/>
  <c r="H239" i="3" s="1"/>
  <c r="H240" i="3" s="1"/>
  <c r="H241" i="3" s="1"/>
  <c r="H242" i="3" s="1"/>
  <c r="H243" i="3" s="1"/>
  <c r="H244" i="3" s="1"/>
  <c r="H245" i="3" s="1"/>
  <c r="H246" i="3" s="1"/>
  <c r="H247" i="3" s="1"/>
  <c r="H248" i="3" s="1"/>
  <c r="H249" i="3" s="1"/>
  <c r="H250" i="3" s="1"/>
  <c r="H251" i="3" s="1"/>
  <c r="H252" i="3" s="1"/>
  <c r="H253" i="3" s="1"/>
  <c r="H254" i="3" s="1"/>
  <c r="H255" i="3" s="1"/>
  <c r="H256" i="3" s="1"/>
  <c r="H257" i="3" s="1"/>
  <c r="H258" i="3" s="1"/>
  <c r="H259" i="3" s="1"/>
  <c r="H260" i="3" s="1"/>
  <c r="H261" i="3" s="1"/>
  <c r="H262" i="3" s="1"/>
  <c r="H263" i="3" s="1"/>
  <c r="H264" i="3" s="1"/>
  <c r="H265" i="3" s="1"/>
  <c r="H266" i="3" s="1"/>
  <c r="H267" i="3" s="1"/>
  <c r="H268" i="3" s="1"/>
  <c r="H269" i="3" s="1"/>
  <c r="H270" i="3" s="1"/>
  <c r="H271" i="3" s="1"/>
  <c r="H272" i="3" s="1"/>
  <c r="H273" i="3" s="1"/>
  <c r="H274" i="3" s="1"/>
  <c r="H275" i="3" s="1"/>
  <c r="H276" i="3" s="1"/>
  <c r="H277" i="3" s="1"/>
  <c r="H278" i="3" s="1"/>
  <c r="H279" i="3" s="1"/>
  <c r="K230" i="3" s="1"/>
  <c r="K231" i="3" s="1"/>
  <c r="K232" i="3" s="1"/>
  <c r="K233" i="3" s="1"/>
  <c r="K234" i="3" s="1"/>
  <c r="K235" i="3" s="1"/>
  <c r="K236" i="3" s="1"/>
  <c r="K237" i="3" s="1"/>
  <c r="K238" i="3" s="1"/>
  <c r="K239" i="3" s="1"/>
  <c r="K240" i="3" s="1"/>
  <c r="K241" i="3" s="1"/>
  <c r="K242" i="3" s="1"/>
  <c r="K243" i="3" s="1"/>
  <c r="K244" i="3" s="1"/>
  <c r="K245" i="3" s="1"/>
  <c r="K246" i="3" s="1"/>
  <c r="K247" i="3" s="1"/>
  <c r="K248" i="3" s="1"/>
  <c r="K249" i="3" s="1"/>
  <c r="K250" i="3" s="1"/>
  <c r="K251" i="3" s="1"/>
  <c r="K252" i="3" s="1"/>
  <c r="K253" i="3" s="1"/>
  <c r="K254" i="3" s="1"/>
  <c r="K255" i="3" s="1"/>
  <c r="K256" i="3" s="1"/>
  <c r="K257" i="3" s="1"/>
  <c r="K258" i="3" s="1"/>
  <c r="K259" i="3" s="1"/>
  <c r="K260" i="3" s="1"/>
  <c r="K261" i="3" s="1"/>
  <c r="K262" i="3" s="1"/>
  <c r="K263" i="3" s="1"/>
  <c r="K264" i="3" s="1"/>
  <c r="K265" i="3" s="1"/>
  <c r="K266" i="3" s="1"/>
  <c r="K267" i="3" s="1"/>
  <c r="K268" i="3" s="1"/>
  <c r="K269" i="3" s="1"/>
  <c r="K270" i="3" s="1"/>
  <c r="K271" i="3" s="1"/>
  <c r="K272" i="3" s="1"/>
  <c r="K273" i="3" s="1"/>
  <c r="K274" i="3" s="1"/>
  <c r="K275" i="3" s="1"/>
  <c r="K276" i="3" s="1"/>
  <c r="K277" i="3" s="1"/>
  <c r="K278" i="3" s="1"/>
  <c r="K279" i="3" s="1"/>
  <c r="C241" i="3"/>
  <c r="C242" i="3" s="1"/>
  <c r="C243" i="3" s="1"/>
  <c r="C244" i="3" s="1"/>
  <c r="C245" i="3" s="1"/>
  <c r="C246" i="3" s="1"/>
  <c r="C247" i="3" s="1"/>
  <c r="C248" i="3" s="1"/>
  <c r="C249" i="3"/>
  <c r="C250" i="3" s="1"/>
  <c r="C251" i="3" s="1"/>
  <c r="C252" i="3" s="1"/>
  <c r="C253" i="3" s="1"/>
  <c r="C254" i="3" s="1"/>
  <c r="C255" i="3" s="1"/>
  <c r="C256" i="3" s="1"/>
  <c r="C257" i="3" s="1"/>
  <c r="C258" i="3" s="1"/>
  <c r="C259" i="3" s="1"/>
  <c r="C260" i="3" s="1"/>
  <c r="C261" i="3" s="1"/>
  <c r="C262" i="3" s="1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C274" i="3" s="1"/>
  <c r="C275" i="3" s="1"/>
  <c r="C276" i="3" s="1"/>
  <c r="C277" i="3" s="1"/>
  <c r="C278" i="3" s="1"/>
  <c r="C279" i="3" s="1"/>
  <c r="F230" i="3" s="1"/>
  <c r="F231" i="3" s="1"/>
  <c r="F232" i="3" s="1"/>
  <c r="F233" i="3" s="1"/>
  <c r="F234" i="3" s="1"/>
  <c r="F235" i="3" s="1"/>
  <c r="F236" i="3" s="1"/>
  <c r="F237" i="3" s="1"/>
  <c r="F238" i="3" s="1"/>
  <c r="F239" i="3" s="1"/>
  <c r="F240" i="3" s="1"/>
  <c r="F241" i="3" s="1"/>
  <c r="F242" i="3" s="1"/>
  <c r="F243" i="3" s="1"/>
  <c r="F244" i="3" s="1"/>
  <c r="F245" i="3" s="1"/>
  <c r="F246" i="3" s="1"/>
  <c r="F247" i="3" s="1"/>
  <c r="F248" i="3" s="1"/>
  <c r="F249" i="3" s="1"/>
  <c r="F250" i="3" s="1"/>
  <c r="F251" i="3" s="1"/>
  <c r="F252" i="3" s="1"/>
  <c r="F253" i="3" s="1"/>
  <c r="F254" i="3" s="1"/>
  <c r="F255" i="3" s="1"/>
  <c r="F256" i="3" s="1"/>
  <c r="F257" i="3" s="1"/>
  <c r="F258" i="3" s="1"/>
  <c r="F259" i="3" s="1"/>
  <c r="F260" i="3" s="1"/>
  <c r="F261" i="3" s="1"/>
  <c r="F262" i="3" s="1"/>
  <c r="F263" i="3" s="1"/>
  <c r="F264" i="3" s="1"/>
  <c r="F265" i="3" s="1"/>
  <c r="F266" i="3" s="1"/>
  <c r="F267" i="3" s="1"/>
  <c r="F268" i="3" s="1"/>
  <c r="F269" i="3" s="1"/>
  <c r="F270" i="3" s="1"/>
  <c r="F271" i="3" s="1"/>
  <c r="F272" i="3" s="1"/>
  <c r="F273" i="3" s="1"/>
  <c r="F274" i="3" s="1"/>
  <c r="F275" i="3" s="1"/>
  <c r="F276" i="3" s="1"/>
  <c r="F277" i="3" s="1"/>
  <c r="F278" i="3" s="1"/>
  <c r="F279" i="3" s="1"/>
  <c r="I230" i="3" s="1"/>
  <c r="I231" i="3" s="1"/>
  <c r="I232" i="3" s="1"/>
  <c r="I233" i="3" s="1"/>
  <c r="I234" i="3" s="1"/>
  <c r="I235" i="3" s="1"/>
  <c r="I236" i="3" s="1"/>
  <c r="I237" i="3" s="1"/>
  <c r="I238" i="3" s="1"/>
  <c r="I239" i="3" s="1"/>
  <c r="I240" i="3" s="1"/>
  <c r="I241" i="3" s="1"/>
  <c r="I242" i="3" s="1"/>
  <c r="I243" i="3" s="1"/>
  <c r="I244" i="3" s="1"/>
  <c r="I245" i="3" s="1"/>
  <c r="I246" i="3" s="1"/>
  <c r="I247" i="3" s="1"/>
  <c r="I248" i="3" s="1"/>
  <c r="I249" i="3" s="1"/>
  <c r="I250" i="3" s="1"/>
  <c r="I251" i="3" s="1"/>
  <c r="I252" i="3" s="1"/>
  <c r="I253" i="3" s="1"/>
  <c r="I254" i="3" s="1"/>
  <c r="I255" i="3" s="1"/>
  <c r="I256" i="3" s="1"/>
  <c r="I257" i="3" s="1"/>
  <c r="I258" i="3" s="1"/>
  <c r="I259" i="3" s="1"/>
  <c r="I260" i="3" s="1"/>
  <c r="I261" i="3" s="1"/>
  <c r="I262" i="3" s="1"/>
  <c r="I263" i="3" s="1"/>
  <c r="I264" i="3" s="1"/>
  <c r="I265" i="3" s="1"/>
  <c r="I266" i="3" s="1"/>
  <c r="I267" i="3" s="1"/>
  <c r="I268" i="3" s="1"/>
  <c r="I269" i="3" s="1"/>
  <c r="I270" i="3" s="1"/>
  <c r="I271" i="3" s="1"/>
  <c r="I272" i="3" s="1"/>
  <c r="I273" i="3" s="1"/>
  <c r="I274" i="3" s="1"/>
  <c r="I275" i="3" s="1"/>
  <c r="I276" i="3" s="1"/>
  <c r="I277" i="3" s="1"/>
  <c r="I278" i="3" s="1"/>
  <c r="I279" i="3" s="1"/>
  <c r="L230" i="3" s="1"/>
  <c r="L231" i="3" s="1"/>
  <c r="L232" i="3" s="1"/>
  <c r="L233" i="3" s="1"/>
  <c r="L234" i="3" s="1"/>
  <c r="L235" i="3" s="1"/>
  <c r="L236" i="3" s="1"/>
  <c r="L237" i="3" s="1"/>
  <c r="L238" i="3" s="1"/>
  <c r="L239" i="3" s="1"/>
  <c r="L240" i="3" s="1"/>
  <c r="L241" i="3" s="1"/>
  <c r="L242" i="3" s="1"/>
  <c r="L243" i="3" s="1"/>
  <c r="L244" i="3" s="1"/>
  <c r="L245" i="3" s="1"/>
  <c r="L246" i="3" s="1"/>
  <c r="L247" i="3" s="1"/>
  <c r="L248" i="3" s="1"/>
  <c r="L249" i="3" s="1"/>
  <c r="L250" i="3" s="1"/>
  <c r="L251" i="3" s="1"/>
  <c r="L252" i="3" s="1"/>
  <c r="L253" i="3" s="1"/>
  <c r="L254" i="3" s="1"/>
  <c r="L255" i="3" s="1"/>
  <c r="L256" i="3" s="1"/>
  <c r="L257" i="3" s="1"/>
  <c r="L258" i="3" s="1"/>
  <c r="L259" i="3" s="1"/>
  <c r="L260" i="3" s="1"/>
  <c r="L261" i="3" s="1"/>
  <c r="L262" i="3" s="1"/>
  <c r="L263" i="3" s="1"/>
  <c r="L264" i="3" s="1"/>
  <c r="L265" i="3" s="1"/>
  <c r="L266" i="3" s="1"/>
  <c r="L267" i="3" s="1"/>
  <c r="L268" i="3" s="1"/>
  <c r="L269" i="3" s="1"/>
  <c r="L270" i="3" s="1"/>
  <c r="L271" i="3" s="1"/>
  <c r="L272" i="3" s="1"/>
  <c r="L273" i="3" s="1"/>
  <c r="L274" i="3" s="1"/>
  <c r="L275" i="3" s="1"/>
  <c r="L276" i="3" s="1"/>
  <c r="L277" i="3" s="1"/>
  <c r="L278" i="3" s="1"/>
  <c r="L279" i="3" s="1"/>
  <c r="P6" i="6"/>
  <c r="M7" i="6"/>
  <c r="P7" i="6"/>
  <c r="P8" i="6" s="1"/>
  <c r="P9" i="6" s="1"/>
  <c r="P10" i="6" s="1"/>
  <c r="P11" i="6" s="1"/>
  <c r="P12" i="6" s="1"/>
  <c r="P13" i="6" s="1"/>
  <c r="P14" i="6" s="1"/>
  <c r="P15" i="6" s="1"/>
  <c r="P16" i="6" s="1"/>
  <c r="P17" i="6" s="1"/>
  <c r="P18" i="6" s="1"/>
  <c r="P19" i="6" s="1"/>
  <c r="P20" i="6" s="1"/>
  <c r="P21" i="6" s="1"/>
  <c r="P22" i="6" s="1"/>
  <c r="P23" i="6" s="1"/>
  <c r="P24" i="6" s="1"/>
  <c r="P25" i="6" s="1"/>
  <c r="P26" i="6" s="1"/>
  <c r="P27" i="6" s="1"/>
  <c r="P28" i="6" s="1"/>
  <c r="P29" i="6" s="1"/>
  <c r="P30" i="6" s="1"/>
  <c r="P31" i="6" s="1"/>
  <c r="P32" i="6" s="1"/>
  <c r="P33" i="6" s="1"/>
  <c r="P34" i="6" s="1"/>
  <c r="P35" i="6" s="1"/>
  <c r="P36" i="6" s="1"/>
  <c r="P37" i="6" s="1"/>
  <c r="P38" i="6" s="1"/>
  <c r="P39" i="6" s="1"/>
  <c r="P40" i="6" s="1"/>
  <c r="P41" i="6" s="1"/>
  <c r="P42" i="6" s="1"/>
  <c r="P43" i="6" s="1"/>
  <c r="P44" i="6" s="1"/>
  <c r="P45" i="6" s="1"/>
  <c r="P46" i="6" s="1"/>
  <c r="P47" i="6" s="1"/>
  <c r="P48" i="6" s="1"/>
  <c r="P49" i="6" s="1"/>
  <c r="P50" i="6" s="1"/>
  <c r="P51" i="6" s="1"/>
  <c r="P52" i="6" s="1"/>
  <c r="P53" i="6" s="1"/>
  <c r="P54" i="6" s="1"/>
  <c r="P55" i="6" s="1"/>
  <c r="P56" i="6" s="1"/>
  <c r="P57" i="6" s="1"/>
  <c r="P58" i="6" s="1"/>
  <c r="P59" i="6" s="1"/>
  <c r="P60" i="6" s="1"/>
  <c r="P61" i="6" s="1"/>
  <c r="P62" i="6" s="1"/>
  <c r="M8" i="6"/>
  <c r="M9" i="6" s="1"/>
  <c r="M10" i="6" s="1"/>
  <c r="M11" i="6" s="1"/>
  <c r="M12" i="6" s="1"/>
  <c r="M13" i="6" s="1"/>
  <c r="M14" i="6" s="1"/>
  <c r="M15" i="6" s="1"/>
  <c r="M16" i="6"/>
  <c r="M17" i="6" s="1"/>
  <c r="M18" i="6" s="1"/>
  <c r="M19" i="6" s="1"/>
  <c r="M20" i="6" s="1"/>
  <c r="M21" i="6" s="1"/>
  <c r="M22" i="6" s="1"/>
  <c r="M23" i="6" s="1"/>
  <c r="M24" i="6" s="1"/>
  <c r="M25" i="6" s="1"/>
  <c r="M26" i="6" s="1"/>
  <c r="M27" i="6" s="1"/>
  <c r="M28" i="6" s="1"/>
  <c r="M29" i="6" s="1"/>
  <c r="M30" i="6" s="1"/>
  <c r="M31" i="6" s="1"/>
  <c r="M32" i="6" s="1"/>
  <c r="M33" i="6" s="1"/>
  <c r="M34" i="6" s="1"/>
  <c r="M35" i="6" s="1"/>
  <c r="M36" i="6" s="1"/>
  <c r="M37" i="6" s="1"/>
  <c r="M38" i="6" s="1"/>
  <c r="M39" i="6" s="1"/>
  <c r="M40" i="6" s="1"/>
  <c r="M41" i="6" s="1"/>
  <c r="M42" i="6" s="1"/>
  <c r="M43" i="6" s="1"/>
  <c r="M44" i="6" s="1"/>
  <c r="M45" i="6" s="1"/>
  <c r="M46" i="6" s="1"/>
  <c r="M47" i="6" s="1"/>
  <c r="M48" i="6" s="1"/>
  <c r="M49" i="6" s="1"/>
  <c r="M50" i="6" s="1"/>
  <c r="M51" i="6" s="1"/>
  <c r="M52" i="6" s="1"/>
  <c r="M53" i="6" s="1"/>
  <c r="M54" i="6" s="1"/>
  <c r="M55" i="6" s="1"/>
  <c r="M56" i="6" s="1"/>
  <c r="M57" i="6" s="1"/>
  <c r="M58" i="6" s="1"/>
  <c r="M59" i="6" s="1"/>
  <c r="M60" i="6" s="1"/>
  <c r="M61" i="6" s="1"/>
  <c r="M62" i="6" s="1"/>
</calcChain>
</file>

<file path=xl/sharedStrings.xml><?xml version="1.0" encoding="utf-8"?>
<sst xmlns="http://schemas.openxmlformats.org/spreadsheetml/2006/main" count="192" uniqueCount="19">
  <si>
    <t xml:space="preserve">ความสัมพันธ์ระหว่างระดับน้ำ - ปริมาณน้ำ </t>
  </si>
  <si>
    <t>ZG.</t>
  </si>
  <si>
    <t>สถานี STI.15 แม่น้ำอิง บ้านห้วยเคียนเหนือ ต.บ้านต๊ำ อ.เมืองพะเยา จ.พะเยา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</si>
  <si>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</si>
  <si>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</si>
  <si>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</si>
  <si>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</si>
  <si>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</si>
  <si>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</si>
  <si>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Diff.</t>
  </si>
  <si>
    <t>Disc.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</si>
  <si>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</si>
  <si>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</si>
  <si>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</si>
  <si>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</si>
  <si>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</si>
  <si>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</si>
  <si>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</si>
  <si>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แม่น้ำยาว (G.8) บ้านต้นยาง ต.บัวสลี อ.แม่ลาว จ.เชียงราย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</si>
</sst>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color theme="0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78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6" fillId="0" borderId="0" xfId="2" applyNumberFormat="1" applyFont="1" applyAlignment="1">
      <alignment horizontal="right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6" fillId="0" borderId="31" xfId="2" applyNumberFormat="1" applyFont="1" applyBorder="1" applyAlignment="1">
      <alignment horizontal="center" vertical="center"/>
    </xf>
    <xf numFmtId="187" fontId="6" fillId="0" borderId="31" xfId="2" applyNumberFormat="1" applyFont="1" applyFill="1" applyBorder="1" applyAlignment="1">
      <alignment horizontal="center" vertical="center"/>
    </xf>
    <xf numFmtId="2" fontId="9" fillId="0" borderId="31" xfId="2" applyNumberFormat="1" applyFont="1" applyBorder="1" applyAlignment="1">
      <alignment horizontal="center" vertical="center"/>
    </xf>
    <xf numFmtId="187" fontId="9" fillId="0" borderId="31" xfId="2" applyNumberFormat="1" applyFont="1" applyFill="1" applyBorder="1" applyAlignment="1">
      <alignment horizontal="center" vertical="center"/>
    </xf>
    <xf numFmtId="2" fontId="6" fillId="0" borderId="32" xfId="2" applyNumberFormat="1" applyFont="1" applyBorder="1" applyAlignment="1">
      <alignment horizontal="center" vertical="center"/>
    </xf>
    <xf numFmtId="187" fontId="6" fillId="2" borderId="32" xfId="2" applyNumberFormat="1" applyFont="1" applyFill="1" applyBorder="1" applyAlignment="1">
      <alignment horizontal="center" vertical="center"/>
    </xf>
    <xf numFmtId="187" fontId="6" fillId="0" borderId="32" xfId="2" applyNumberFormat="1" applyFont="1" applyFill="1" applyBorder="1" applyAlignment="1">
      <alignment horizontal="center" vertical="center"/>
    </xf>
    <xf numFmtId="2" fontId="9" fillId="0" borderId="32" xfId="2" applyNumberFormat="1" applyFont="1" applyBorder="1" applyAlignment="1">
      <alignment horizontal="center" vertical="center"/>
    </xf>
    <xf numFmtId="187" fontId="9" fillId="0" borderId="32" xfId="2" applyNumberFormat="1" applyFont="1" applyFill="1" applyBorder="1" applyAlignment="1">
      <alignment horizontal="center" vertical="center"/>
    </xf>
    <xf numFmtId="2" fontId="6" fillId="0" borderId="33" xfId="2" applyNumberFormat="1" applyFont="1" applyBorder="1" applyAlignment="1">
      <alignment horizontal="center" vertical="center"/>
    </xf>
    <xf numFmtId="187" fontId="6" fillId="2" borderId="33" xfId="2" applyNumberFormat="1" applyFont="1" applyFill="1" applyBorder="1" applyAlignment="1">
      <alignment horizontal="center" vertical="center"/>
    </xf>
    <xf numFmtId="187" fontId="6" fillId="0" borderId="33" xfId="2" applyNumberFormat="1" applyFont="1" applyFill="1" applyBorder="1" applyAlignment="1">
      <alignment horizontal="center" vertical="center"/>
    </xf>
    <xf numFmtId="2" fontId="9" fillId="0" borderId="33" xfId="2" applyNumberFormat="1" applyFont="1" applyBorder="1" applyAlignment="1">
      <alignment horizontal="center" vertical="center"/>
    </xf>
    <xf numFmtId="187" fontId="9" fillId="0" borderId="33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2" applyNumberFormat="1" applyFont="1" applyFill="1" applyAlignment="1">
      <alignment horizontal="right" vertical="center"/>
    </xf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8" fillId="0" borderId="5" xfId="2" applyNumberFormat="1" applyFont="1" applyBorder="1" applyAlignment="1">
      <alignment horizontal="center" vertical="center"/>
    </xf>
    <xf numFmtId="187" fontId="8" fillId="0" borderId="5" xfId="2" applyNumberFormat="1" applyFont="1" applyFill="1" applyBorder="1" applyAlignment="1">
      <alignment horizontal="center" vertical="center"/>
    </xf>
    <xf numFmtId="187" fontId="6" fillId="0" borderId="5" xfId="2" applyNumberFormat="1" applyFont="1" applyFill="1" applyBorder="1" applyAlignment="1">
      <alignment horizontal="center" vertical="center"/>
    </xf>
    <xf numFmtId="187" fontId="8" fillId="0" borderId="9" xfId="2" applyNumberFormat="1" applyFont="1" applyBorder="1" applyAlignment="1">
      <alignment horizontal="center" vertical="center"/>
    </xf>
    <xf numFmtId="187" fontId="8" fillId="0" borderId="9" xfId="2" applyNumberFormat="1" applyFont="1" applyFill="1" applyBorder="1" applyAlignment="1">
      <alignment horizontal="center" vertical="center"/>
    </xf>
    <xf numFmtId="187" fontId="6" fillId="0" borderId="9" xfId="2" applyNumberFormat="1" applyFont="1" applyFill="1" applyBorder="1" applyAlignment="1">
      <alignment horizontal="center" vertical="center"/>
    </xf>
    <xf numFmtId="187" fontId="8" fillId="0" borderId="15" xfId="2" applyNumberFormat="1" applyFont="1" applyBorder="1" applyAlignment="1">
      <alignment horizontal="center" vertical="center"/>
    </xf>
    <xf numFmtId="187" fontId="8" fillId="0" borderId="15" xfId="2" applyNumberFormat="1" applyFont="1" applyFill="1" applyBorder="1" applyAlignment="1">
      <alignment horizontal="center" vertical="center"/>
    </xf>
    <xf numFmtId="187" fontId="6" fillId="0" borderId="15" xfId="2" applyNumberFormat="1" applyFont="1" applyFill="1" applyBorder="1" applyAlignment="1">
      <alignment horizontal="center" vertical="center"/>
    </xf>
    <xf numFmtId="187" fontId="6" fillId="2" borderId="9" xfId="2" applyNumberFormat="1" applyFont="1" applyFill="1" applyBorder="1" applyAlignment="1">
      <alignment horizontal="center" vertical="center"/>
    </xf>
    <xf numFmtId="187" fontId="6" fillId="2" borderId="5" xfId="2" applyNumberFormat="1" applyFont="1" applyFill="1" applyBorder="1" applyAlignment="1">
      <alignment horizontal="center" vertical="center"/>
    </xf>
    <xf numFmtId="2" fontId="9" fillId="0" borderId="5" xfId="2" applyNumberFormat="1" applyFont="1" applyBorder="1" applyAlignment="1">
      <alignment horizontal="center" vertical="center"/>
    </xf>
    <xf numFmtId="187" fontId="9" fillId="0" borderId="6" xfId="2" applyNumberFormat="1" applyFont="1" applyFill="1" applyBorder="1" applyAlignment="1">
      <alignment horizontal="center" vertical="center"/>
    </xf>
    <xf numFmtId="2" fontId="9" fillId="0" borderId="9" xfId="2" applyNumberFormat="1" applyFont="1" applyBorder="1" applyAlignment="1">
      <alignment horizontal="center" vertical="center"/>
    </xf>
    <xf numFmtId="187" fontId="9" fillId="0" borderId="10" xfId="2" applyNumberFormat="1" applyFont="1" applyFill="1" applyBorder="1" applyAlignment="1">
      <alignment horizontal="center" vertical="center"/>
    </xf>
    <xf numFmtId="187" fontId="6" fillId="2" borderId="15" xfId="2" applyNumberFormat="1" applyFont="1" applyFill="1" applyBorder="1" applyAlignment="1">
      <alignment horizontal="center" vertical="center"/>
    </xf>
    <xf numFmtId="2" fontId="9" fillId="0" borderId="15" xfId="2" applyNumberFormat="1" applyFont="1" applyBorder="1" applyAlignment="1">
      <alignment horizontal="center" vertical="center"/>
    </xf>
    <xf numFmtId="187" fontId="9" fillId="0" borderId="16" xfId="2" applyNumberFormat="1" applyFont="1" applyFill="1" applyBorder="1" applyAlignment="1">
      <alignment horizontal="center" vertical="center"/>
    </xf>
    <xf numFmtId="187" fontId="6" fillId="2" borderId="18" xfId="2" applyNumberFormat="1" applyFont="1" applyFill="1" applyBorder="1" applyAlignment="1">
      <alignment horizontal="center" vertical="center"/>
    </xf>
    <xf numFmtId="187" fontId="6" fillId="2" borderId="34" xfId="2" applyNumberFormat="1" applyFont="1" applyFill="1" applyBorder="1" applyAlignment="1">
      <alignment horizontal="center" vertical="center"/>
    </xf>
    <xf numFmtId="187" fontId="6" fillId="2" borderId="6" xfId="2" applyNumberFormat="1" applyFont="1" applyFill="1" applyBorder="1" applyAlignment="1">
      <alignment horizontal="center" vertical="center"/>
    </xf>
    <xf numFmtId="2" fontId="6" fillId="0" borderId="32" xfId="2" applyNumberFormat="1" applyFont="1" applyFill="1" applyBorder="1" applyAlignment="1">
      <alignment horizontal="center" vertical="center"/>
    </xf>
    <xf numFmtId="2" fontId="6" fillId="0" borderId="33" xfId="2" applyNumberFormat="1" applyFont="1" applyFill="1" applyBorder="1" applyAlignment="1">
      <alignment horizontal="center" vertical="center"/>
    </xf>
    <xf numFmtId="2" fontId="6" fillId="0" borderId="31" xfId="2" applyNumberFormat="1" applyFont="1" applyFill="1" applyBorder="1" applyAlignment="1">
      <alignment horizontal="center" vertical="center"/>
    </xf>
    <xf numFmtId="2" fontId="9" fillId="0" borderId="31" xfId="2" applyNumberFormat="1" applyFont="1" applyFill="1" applyBorder="1" applyAlignment="1">
      <alignment horizontal="center" vertical="center"/>
    </xf>
    <xf numFmtId="2" fontId="9" fillId="0" borderId="32" xfId="2" applyNumberFormat="1" applyFont="1" applyFill="1" applyBorder="1" applyAlignment="1">
      <alignment horizontal="center" vertical="center"/>
    </xf>
    <xf numFmtId="187" fontId="6" fillId="2" borderId="31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187" fontId="6" fillId="2" borderId="19" xfId="2" applyNumberFormat="1" applyFont="1" applyFill="1" applyBorder="1" applyAlignment="1">
      <alignment horizontal="center" vertical="center"/>
    </xf>
    <xf numFmtId="187" fontId="6" fillId="0" borderId="35" xfId="2" applyNumberFormat="1" applyFont="1" applyFill="1" applyBorder="1" applyAlignment="1">
      <alignment horizontal="center" vertical="center"/>
    </xf>
    <xf numFmtId="2" fontId="6" fillId="0" borderId="35" xfId="2" applyNumberFormat="1" applyFont="1" applyFill="1" applyBorder="1" applyAlignment="1">
      <alignment horizontal="center" vertical="center"/>
    </xf>
    <xf numFmtId="187" fontId="6" fillId="2" borderId="35" xfId="2" applyNumberFormat="1" applyFont="1" applyFill="1" applyBorder="1" applyAlignment="1">
      <alignment horizontal="center" vertical="center"/>
    </xf>
    <xf numFmtId="2" fontId="6" fillId="0" borderId="35" xfId="2" applyNumberFormat="1" applyFont="1" applyBorder="1" applyAlignment="1">
      <alignment horizontal="center" vertical="center"/>
    </xf>
    <xf numFmtId="2" fontId="9" fillId="0" borderId="35" xfId="2" applyNumberFormat="1" applyFont="1" applyBorder="1" applyAlignment="1">
      <alignment horizontal="center" vertical="center"/>
    </xf>
    <xf numFmtId="187" fontId="9" fillId="0" borderId="35" xfId="2" applyNumberFormat="1" applyFont="1" applyFill="1" applyBorder="1" applyAlignment="1">
      <alignment horizontal="center" vertical="center"/>
    </xf>
    <xf numFmtId="2" fontId="6" fillId="0" borderId="36" xfId="2" applyNumberFormat="1" applyFont="1" applyFill="1" applyBorder="1" applyAlignment="1">
      <alignment horizontal="center" vertical="center"/>
    </xf>
    <xf numFmtId="187" fontId="6" fillId="2" borderId="36" xfId="2" applyNumberFormat="1" applyFont="1" applyFill="1" applyBorder="1" applyAlignment="1">
      <alignment horizontal="center" vertical="center"/>
    </xf>
    <xf numFmtId="187" fontId="6" fillId="0" borderId="36" xfId="2" applyNumberFormat="1" applyFont="1" applyFill="1" applyBorder="1" applyAlignment="1">
      <alignment horizontal="center" vertical="center"/>
    </xf>
    <xf numFmtId="2" fontId="6" fillId="0" borderId="36" xfId="2" applyNumberFormat="1" applyFont="1" applyBorder="1" applyAlignment="1">
      <alignment horizontal="center" vertical="center"/>
    </xf>
    <xf numFmtId="2" fontId="9" fillId="0" borderId="36" xfId="2" applyNumberFormat="1" applyFont="1" applyBorder="1" applyAlignment="1">
      <alignment horizontal="center" vertical="center"/>
    </xf>
    <xf numFmtId="187" fontId="9" fillId="0" borderId="36" xfId="2" applyNumberFormat="1" applyFont="1" applyFill="1" applyBorder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29" fillId="0" borderId="0" xfId="2" applyFont="1" applyFill="1" applyAlignment="1">
      <alignment horizontal="center" vertical="center"/>
    </xf>
    <xf numFmtId="187" fontId="9" fillId="0" borderId="0" xfId="3" applyNumberFormat="1" applyFont="1"/>
    <xf numFmtId="2" fontId="29" fillId="0" borderId="0" xfId="2" applyNumberFormat="1" applyFont="1" applyFill="1" applyAlignment="1">
      <alignment horizontal="center" vertical="center"/>
    </xf>
    <xf numFmtId="2" fontId="29" fillId="0" borderId="0" xfId="2" applyNumberFormat="1" applyFont="1" applyFill="1" applyAlignment="1">
      <alignment horizontal="right" vertical="center"/>
    </xf>
    <xf numFmtId="2" fontId="9" fillId="0" borderId="0" xfId="3" applyNumberFormat="1" applyFont="1" applyFill="1"/>
    <xf numFmtId="2" fontId="9" fillId="2" borderId="0" xfId="3" applyNumberFormat="1" applyFont="1" applyFill="1"/>
    <xf numFmtId="2" fontId="9" fillId="0" borderId="0" xfId="2" applyNumberFormat="1" applyFont="1" applyFill="1" applyAlignment="1">
      <alignment horizontal="right" vertical="center"/>
    </xf>
    <xf numFmtId="2" fontId="9" fillId="0" borderId="0" xfId="2" applyNumberFormat="1" applyFont="1" applyAlignment="1">
      <alignment horizontal="right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3" fillId="0" borderId="0" xfId="2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143"/>
          <c:w val="0.78291657184470287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3.0000000000000002E-2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4.9999999999999996E-2</c:v>
                </c:pt>
                <c:pt idx="11">
                  <c:v>5.4999999999999993E-2</c:v>
                </c:pt>
                <c:pt idx="12">
                  <c:v>5.9999999999999991E-2</c:v>
                </c:pt>
                <c:pt idx="13">
                  <c:v>6.4999999999999988E-2</c:v>
                </c:pt>
                <c:pt idx="14">
                  <c:v>6.9999999999999993E-2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9.0000000000000011E-2</c:v>
                </c:pt>
                <c:pt idx="19">
                  <c:v>9.5000000000000015E-2</c:v>
                </c:pt>
                <c:pt idx="20">
                  <c:v>0.10000000000000002</c:v>
                </c:pt>
                <c:pt idx="21">
                  <c:v>0.11300000000000002</c:v>
                </c:pt>
                <c:pt idx="22">
                  <c:v>0.12600000000000003</c:v>
                </c:pt>
                <c:pt idx="23">
                  <c:v>0.13900000000000004</c:v>
                </c:pt>
                <c:pt idx="24">
                  <c:v>0.15200000000000005</c:v>
                </c:pt>
                <c:pt idx="25">
                  <c:v>0.16500000000000006</c:v>
                </c:pt>
                <c:pt idx="26">
                  <c:v>0.17800000000000007</c:v>
                </c:pt>
                <c:pt idx="27">
                  <c:v>0.19100000000000009</c:v>
                </c:pt>
                <c:pt idx="28">
                  <c:v>0.2040000000000001</c:v>
                </c:pt>
                <c:pt idx="29">
                  <c:v>0.21700000000000011</c:v>
                </c:pt>
                <c:pt idx="30">
                  <c:v>0.23000000000000012</c:v>
                </c:pt>
                <c:pt idx="31">
                  <c:v>0.25300000000000011</c:v>
                </c:pt>
                <c:pt idx="32">
                  <c:v>0.27600000000000013</c:v>
                </c:pt>
                <c:pt idx="33">
                  <c:v>0.29900000000000015</c:v>
                </c:pt>
                <c:pt idx="34">
                  <c:v>0.32200000000000017</c:v>
                </c:pt>
                <c:pt idx="35">
                  <c:v>0.3450000000000002</c:v>
                </c:pt>
                <c:pt idx="36">
                  <c:v>0.36800000000000022</c:v>
                </c:pt>
                <c:pt idx="37">
                  <c:v>0.39100000000000024</c:v>
                </c:pt>
                <c:pt idx="38">
                  <c:v>0.41400000000000026</c:v>
                </c:pt>
                <c:pt idx="39">
                  <c:v>0.43700000000000028</c:v>
                </c:pt>
                <c:pt idx="40">
                  <c:v>0.4600000000000003</c:v>
                </c:pt>
                <c:pt idx="41">
                  <c:v>0.48600000000000032</c:v>
                </c:pt>
                <c:pt idx="42">
                  <c:v>0.51200000000000034</c:v>
                </c:pt>
                <c:pt idx="43">
                  <c:v>0.53800000000000037</c:v>
                </c:pt>
                <c:pt idx="44">
                  <c:v>0.56400000000000039</c:v>
                </c:pt>
                <c:pt idx="45">
                  <c:v>0.59000000000000041</c:v>
                </c:pt>
                <c:pt idx="46">
                  <c:v>0.61600000000000044</c:v>
                </c:pt>
                <c:pt idx="47">
                  <c:v>0.64200000000000046</c:v>
                </c:pt>
                <c:pt idx="48">
                  <c:v>0.66800000000000048</c:v>
                </c:pt>
                <c:pt idx="49">
                  <c:v>0.69400000000000051</c:v>
                </c:pt>
                <c:pt idx="50">
                  <c:v>0.72000000000000053</c:v>
                </c:pt>
                <c:pt idx="51">
                  <c:v>0.74800000000000055</c:v>
                </c:pt>
                <c:pt idx="52">
                  <c:v>0.77600000000000058</c:v>
                </c:pt>
                <c:pt idx="53">
                  <c:v>0.8040000000000006</c:v>
                </c:pt>
                <c:pt idx="54">
                  <c:v>0.83200000000000063</c:v>
                </c:pt>
                <c:pt idx="55">
                  <c:v>0.86000000000000065</c:v>
                </c:pt>
                <c:pt idx="56">
                  <c:v>0.88800000000000068</c:v>
                </c:pt>
                <c:pt idx="57">
                  <c:v>0.9160000000000007</c:v>
                </c:pt>
                <c:pt idx="58">
                  <c:v>0.94400000000000073</c:v>
                </c:pt>
                <c:pt idx="59">
                  <c:v>0.97200000000000075</c:v>
                </c:pt>
                <c:pt idx="60">
                  <c:v>1.0000000000000007</c:v>
                </c:pt>
                <c:pt idx="61">
                  <c:v>1.0500000000000007</c:v>
                </c:pt>
                <c:pt idx="62">
                  <c:v>1.1000000000000008</c:v>
                </c:pt>
                <c:pt idx="63">
                  <c:v>1.1500000000000008</c:v>
                </c:pt>
                <c:pt idx="64">
                  <c:v>1.2000000000000008</c:v>
                </c:pt>
                <c:pt idx="65">
                  <c:v>1.2500000000000009</c:v>
                </c:pt>
                <c:pt idx="66">
                  <c:v>1.3000000000000009</c:v>
                </c:pt>
                <c:pt idx="67">
                  <c:v>1.350000000000001</c:v>
                </c:pt>
                <c:pt idx="68">
                  <c:v>1.400000000000001</c:v>
                </c:pt>
                <c:pt idx="69">
                  <c:v>1.4500000000000011</c:v>
                </c:pt>
                <c:pt idx="70">
                  <c:v>1.5000000000000011</c:v>
                </c:pt>
                <c:pt idx="71">
                  <c:v>1.5500000000000012</c:v>
                </c:pt>
                <c:pt idx="72">
                  <c:v>1.6000000000000012</c:v>
                </c:pt>
                <c:pt idx="73">
                  <c:v>1.6500000000000012</c:v>
                </c:pt>
                <c:pt idx="74">
                  <c:v>1.7000000000000013</c:v>
                </c:pt>
                <c:pt idx="75">
                  <c:v>1.7500000000000013</c:v>
                </c:pt>
                <c:pt idx="76">
                  <c:v>1.8000000000000014</c:v>
                </c:pt>
                <c:pt idx="77">
                  <c:v>1.8500000000000014</c:v>
                </c:pt>
                <c:pt idx="78">
                  <c:v>1.9000000000000015</c:v>
                </c:pt>
                <c:pt idx="79">
                  <c:v>1.9500000000000015</c:v>
                </c:pt>
                <c:pt idx="80">
                  <c:v>2.0000000000000013</c:v>
                </c:pt>
                <c:pt idx="81">
                  <c:v>2.3000000000000012</c:v>
                </c:pt>
                <c:pt idx="82">
                  <c:v>2.600000000000001</c:v>
                </c:pt>
                <c:pt idx="83">
                  <c:v>2.9000000000000008</c:v>
                </c:pt>
                <c:pt idx="84">
                  <c:v>3.2000000000000006</c:v>
                </c:pt>
                <c:pt idx="85">
                  <c:v>3.5000000000000004</c:v>
                </c:pt>
                <c:pt idx="86">
                  <c:v>3.8000000000000003</c:v>
                </c:pt>
                <c:pt idx="87">
                  <c:v>4.1000000000000005</c:v>
                </c:pt>
                <c:pt idx="88">
                  <c:v>4.4000000000000004</c:v>
                </c:pt>
                <c:pt idx="89">
                  <c:v>4.7</c:v>
                </c:pt>
                <c:pt idx="90">
                  <c:v>5</c:v>
                </c:pt>
                <c:pt idx="91">
                  <c:v>5.3</c:v>
                </c:pt>
                <c:pt idx="92">
                  <c:v>5.6</c:v>
                </c:pt>
                <c:pt idx="93">
                  <c:v>5.8999999999999995</c:v>
                </c:pt>
                <c:pt idx="94">
                  <c:v>6.1999999999999993</c:v>
                </c:pt>
                <c:pt idx="95">
                  <c:v>6.4999999999999991</c:v>
                </c:pt>
                <c:pt idx="96">
                  <c:v>6.7999999999999989</c:v>
                </c:pt>
                <c:pt idx="97">
                  <c:v>7.0999999999999988</c:v>
                </c:pt>
                <c:pt idx="98">
                  <c:v>7.3999999999999986</c:v>
                </c:pt>
                <c:pt idx="99">
                  <c:v>7.6999999999999984</c:v>
                </c:pt>
                <c:pt idx="100">
                  <c:v>7.9999999999999982</c:v>
                </c:pt>
                <c:pt idx="101">
                  <c:v>8.3299999999999983</c:v>
                </c:pt>
                <c:pt idx="102">
                  <c:v>8.6599999999999984</c:v>
                </c:pt>
                <c:pt idx="103">
                  <c:v>8.9899999999999984</c:v>
                </c:pt>
                <c:pt idx="104">
                  <c:v>9.3199999999999985</c:v>
                </c:pt>
                <c:pt idx="105">
                  <c:v>9.6499999999999986</c:v>
                </c:pt>
                <c:pt idx="106">
                  <c:v>9.9799999999999986</c:v>
                </c:pt>
                <c:pt idx="107">
                  <c:v>10.309999999999999</c:v>
                </c:pt>
                <c:pt idx="108">
                  <c:v>10.639999999999999</c:v>
                </c:pt>
                <c:pt idx="109">
                  <c:v>10.969999999999999</c:v>
                </c:pt>
                <c:pt idx="110">
                  <c:v>11.299999999999999</c:v>
                </c:pt>
                <c:pt idx="111">
                  <c:v>11.629999999999999</c:v>
                </c:pt>
                <c:pt idx="112">
                  <c:v>11.959999999999999</c:v>
                </c:pt>
                <c:pt idx="113">
                  <c:v>12.29</c:v>
                </c:pt>
                <c:pt idx="114">
                  <c:v>12.62</c:v>
                </c:pt>
                <c:pt idx="115">
                  <c:v>12.95</c:v>
                </c:pt>
                <c:pt idx="116">
                  <c:v>13.28</c:v>
                </c:pt>
                <c:pt idx="117">
                  <c:v>13.61</c:v>
                </c:pt>
                <c:pt idx="118">
                  <c:v>13.94</c:v>
                </c:pt>
                <c:pt idx="119">
                  <c:v>14.27</c:v>
                </c:pt>
                <c:pt idx="120">
                  <c:v>14.6</c:v>
                </c:pt>
                <c:pt idx="121">
                  <c:v>15.025</c:v>
                </c:pt>
                <c:pt idx="122">
                  <c:v>15.450000000000001</c:v>
                </c:pt>
                <c:pt idx="123">
                  <c:v>15.875000000000002</c:v>
                </c:pt>
                <c:pt idx="124">
                  <c:v>16.3</c:v>
                </c:pt>
                <c:pt idx="125">
                  <c:v>16.725000000000001</c:v>
                </c:pt>
                <c:pt idx="126">
                  <c:v>17.150000000000002</c:v>
                </c:pt>
                <c:pt idx="127">
                  <c:v>17.575000000000003</c:v>
                </c:pt>
                <c:pt idx="128">
                  <c:v>18.000000000000004</c:v>
                </c:pt>
                <c:pt idx="129">
                  <c:v>18.425000000000004</c:v>
                </c:pt>
                <c:pt idx="130">
                  <c:v>18.850000000000005</c:v>
                </c:pt>
                <c:pt idx="131">
                  <c:v>19.275000000000006</c:v>
                </c:pt>
                <c:pt idx="132">
                  <c:v>19.700000000000006</c:v>
                </c:pt>
                <c:pt idx="133">
                  <c:v>20.125000000000007</c:v>
                </c:pt>
                <c:pt idx="134">
                  <c:v>20.550000000000008</c:v>
                </c:pt>
                <c:pt idx="135">
                  <c:v>20.975000000000009</c:v>
                </c:pt>
                <c:pt idx="136">
                  <c:v>21.400000000000009</c:v>
                </c:pt>
                <c:pt idx="137">
                  <c:v>21.82500000000001</c:v>
                </c:pt>
                <c:pt idx="138">
                  <c:v>22.250000000000011</c:v>
                </c:pt>
                <c:pt idx="139">
                  <c:v>22.675000000000011</c:v>
                </c:pt>
                <c:pt idx="140">
                  <c:v>23.100000000000012</c:v>
                </c:pt>
                <c:pt idx="141">
                  <c:v>23.525000000000013</c:v>
                </c:pt>
                <c:pt idx="142">
                  <c:v>23.950000000000014</c:v>
                </c:pt>
                <c:pt idx="143">
                  <c:v>24.375000000000014</c:v>
                </c:pt>
                <c:pt idx="144">
                  <c:v>24.800000000000015</c:v>
                </c:pt>
                <c:pt idx="145">
                  <c:v>25.225000000000016</c:v>
                </c:pt>
                <c:pt idx="146">
                  <c:v>25.650000000000016</c:v>
                </c:pt>
                <c:pt idx="147">
                  <c:v>26.075000000000017</c:v>
                </c:pt>
                <c:pt idx="148">
                  <c:v>26.500000000000018</c:v>
                </c:pt>
                <c:pt idx="149">
                  <c:v>26.925000000000018</c:v>
                </c:pt>
                <c:pt idx="150">
                  <c:v>27.350000000000019</c:v>
                </c:pt>
                <c:pt idx="151">
                  <c:v>27.77500000000002</c:v>
                </c:pt>
                <c:pt idx="152">
                  <c:v>28.200000000000021</c:v>
                </c:pt>
                <c:pt idx="153">
                  <c:v>28.625000000000021</c:v>
                </c:pt>
                <c:pt idx="154">
                  <c:v>29.050000000000022</c:v>
                </c:pt>
                <c:pt idx="155">
                  <c:v>29.475000000000023</c:v>
                </c:pt>
                <c:pt idx="156">
                  <c:v>29.900000000000023</c:v>
                </c:pt>
                <c:pt idx="157">
                  <c:v>30.325000000000024</c:v>
                </c:pt>
                <c:pt idx="158">
                  <c:v>30.750000000000025</c:v>
                </c:pt>
                <c:pt idx="159">
                  <c:v>31.175000000000026</c:v>
                </c:pt>
                <c:pt idx="160">
                  <c:v>31.600000000000026</c:v>
                </c:pt>
                <c:pt idx="161">
                  <c:v>32.060000000000024</c:v>
                </c:pt>
                <c:pt idx="162">
                  <c:v>32.520000000000024</c:v>
                </c:pt>
                <c:pt idx="163">
                  <c:v>32.980000000000025</c:v>
                </c:pt>
                <c:pt idx="164">
                  <c:v>33.440000000000026</c:v>
                </c:pt>
                <c:pt idx="165">
                  <c:v>33.900000000000027</c:v>
                </c:pt>
                <c:pt idx="166">
                  <c:v>34.360000000000028</c:v>
                </c:pt>
                <c:pt idx="167">
                  <c:v>34.820000000000029</c:v>
                </c:pt>
                <c:pt idx="168">
                  <c:v>35.28000000000003</c:v>
                </c:pt>
                <c:pt idx="169">
                  <c:v>35.74000000000003</c:v>
                </c:pt>
                <c:pt idx="170">
                  <c:v>36.200000000000031</c:v>
                </c:pt>
                <c:pt idx="171">
                  <c:v>36.660000000000032</c:v>
                </c:pt>
                <c:pt idx="172">
                  <c:v>37.120000000000033</c:v>
                </c:pt>
                <c:pt idx="173">
                  <c:v>37.580000000000034</c:v>
                </c:pt>
                <c:pt idx="174">
                  <c:v>38.040000000000035</c:v>
                </c:pt>
                <c:pt idx="175">
                  <c:v>38.500000000000036</c:v>
                </c:pt>
                <c:pt idx="176">
                  <c:v>38.960000000000036</c:v>
                </c:pt>
                <c:pt idx="177">
                  <c:v>39.420000000000037</c:v>
                </c:pt>
                <c:pt idx="178">
                  <c:v>39.880000000000038</c:v>
                </c:pt>
                <c:pt idx="179">
                  <c:v>40.340000000000039</c:v>
                </c:pt>
                <c:pt idx="180">
                  <c:v>40.80000000000004</c:v>
                </c:pt>
                <c:pt idx="181">
                  <c:v>41.260000000000041</c:v>
                </c:pt>
                <c:pt idx="182">
                  <c:v>41.720000000000041</c:v>
                </c:pt>
                <c:pt idx="183">
                  <c:v>42.180000000000042</c:v>
                </c:pt>
                <c:pt idx="184">
                  <c:v>42.640000000000043</c:v>
                </c:pt>
                <c:pt idx="185">
                  <c:v>43.100000000000044</c:v>
                </c:pt>
                <c:pt idx="186">
                  <c:v>43.560000000000045</c:v>
                </c:pt>
                <c:pt idx="187">
                  <c:v>44.020000000000046</c:v>
                </c:pt>
                <c:pt idx="188">
                  <c:v>44.480000000000047</c:v>
                </c:pt>
                <c:pt idx="189">
                  <c:v>44.940000000000047</c:v>
                </c:pt>
                <c:pt idx="190">
                  <c:v>45.400000000000048</c:v>
                </c:pt>
                <c:pt idx="191">
                  <c:v>45.860000000000049</c:v>
                </c:pt>
                <c:pt idx="192">
                  <c:v>46.32000000000005</c:v>
                </c:pt>
                <c:pt idx="193">
                  <c:v>46.780000000000051</c:v>
                </c:pt>
                <c:pt idx="194">
                  <c:v>47.240000000000052</c:v>
                </c:pt>
                <c:pt idx="195">
                  <c:v>47.700000000000053</c:v>
                </c:pt>
                <c:pt idx="196">
                  <c:v>48.160000000000053</c:v>
                </c:pt>
                <c:pt idx="197">
                  <c:v>48.620000000000054</c:v>
                </c:pt>
                <c:pt idx="198">
                  <c:v>49.080000000000055</c:v>
                </c:pt>
                <c:pt idx="199">
                  <c:v>49.540000000000056</c:v>
                </c:pt>
                <c:pt idx="200">
                  <c:v>50.000000000000057</c:v>
                </c:pt>
                <c:pt idx="201">
                  <c:v>50.500000000000057</c:v>
                </c:pt>
                <c:pt idx="202">
                  <c:v>51.000000000000057</c:v>
                </c:pt>
                <c:pt idx="203">
                  <c:v>51.500000000000057</c:v>
                </c:pt>
                <c:pt idx="204">
                  <c:v>52.000000000000057</c:v>
                </c:pt>
                <c:pt idx="205">
                  <c:v>52.500000000000057</c:v>
                </c:pt>
                <c:pt idx="206">
                  <c:v>53.000000000000057</c:v>
                </c:pt>
                <c:pt idx="207">
                  <c:v>53.500000000000057</c:v>
                </c:pt>
                <c:pt idx="208">
                  <c:v>54.000000000000057</c:v>
                </c:pt>
                <c:pt idx="209">
                  <c:v>54.500000000000057</c:v>
                </c:pt>
                <c:pt idx="210">
                  <c:v>55.000000000000057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C5-48D7-892C-5E0F3A066631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3.0000000000000002E-2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4.9999999999999996E-2</c:v>
                </c:pt>
                <c:pt idx="11">
                  <c:v>5.4999999999999993E-2</c:v>
                </c:pt>
                <c:pt idx="12">
                  <c:v>5.9999999999999991E-2</c:v>
                </c:pt>
                <c:pt idx="13">
                  <c:v>6.4999999999999988E-2</c:v>
                </c:pt>
                <c:pt idx="14">
                  <c:v>6.9999999999999993E-2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9.0000000000000011E-2</c:v>
                </c:pt>
                <c:pt idx="19">
                  <c:v>9.5000000000000015E-2</c:v>
                </c:pt>
                <c:pt idx="20">
                  <c:v>0.10000000000000002</c:v>
                </c:pt>
                <c:pt idx="21">
                  <c:v>0.11300000000000002</c:v>
                </c:pt>
                <c:pt idx="22">
                  <c:v>0.12600000000000003</c:v>
                </c:pt>
                <c:pt idx="23">
                  <c:v>0.13900000000000004</c:v>
                </c:pt>
                <c:pt idx="24">
                  <c:v>0.15200000000000005</c:v>
                </c:pt>
                <c:pt idx="25">
                  <c:v>0.16500000000000006</c:v>
                </c:pt>
                <c:pt idx="26">
                  <c:v>0.17800000000000007</c:v>
                </c:pt>
                <c:pt idx="27">
                  <c:v>0.19100000000000009</c:v>
                </c:pt>
                <c:pt idx="28">
                  <c:v>0.2040000000000001</c:v>
                </c:pt>
                <c:pt idx="29">
                  <c:v>0.21700000000000011</c:v>
                </c:pt>
                <c:pt idx="30">
                  <c:v>0.23000000000000012</c:v>
                </c:pt>
                <c:pt idx="31">
                  <c:v>0.25300000000000011</c:v>
                </c:pt>
                <c:pt idx="32">
                  <c:v>0.27600000000000013</c:v>
                </c:pt>
                <c:pt idx="33">
                  <c:v>0.29900000000000015</c:v>
                </c:pt>
                <c:pt idx="34">
                  <c:v>0.32200000000000017</c:v>
                </c:pt>
                <c:pt idx="35">
                  <c:v>0.3450000000000002</c:v>
                </c:pt>
                <c:pt idx="36">
                  <c:v>0.36800000000000022</c:v>
                </c:pt>
                <c:pt idx="37">
                  <c:v>0.39100000000000024</c:v>
                </c:pt>
                <c:pt idx="38">
                  <c:v>0.41400000000000026</c:v>
                </c:pt>
                <c:pt idx="39">
                  <c:v>0.43700000000000028</c:v>
                </c:pt>
                <c:pt idx="40">
                  <c:v>0.4600000000000003</c:v>
                </c:pt>
                <c:pt idx="41">
                  <c:v>0.48600000000000032</c:v>
                </c:pt>
                <c:pt idx="42">
                  <c:v>0.51200000000000034</c:v>
                </c:pt>
                <c:pt idx="43">
                  <c:v>0.53800000000000037</c:v>
                </c:pt>
                <c:pt idx="44">
                  <c:v>0.56400000000000039</c:v>
                </c:pt>
                <c:pt idx="45">
                  <c:v>0.59000000000000041</c:v>
                </c:pt>
                <c:pt idx="46">
                  <c:v>0.61600000000000044</c:v>
                </c:pt>
                <c:pt idx="47">
                  <c:v>0.64200000000000046</c:v>
                </c:pt>
                <c:pt idx="48">
                  <c:v>0.66800000000000048</c:v>
                </c:pt>
                <c:pt idx="49">
                  <c:v>0.69400000000000051</c:v>
                </c:pt>
                <c:pt idx="50">
                  <c:v>0.72000000000000053</c:v>
                </c:pt>
                <c:pt idx="51">
                  <c:v>0.74800000000000055</c:v>
                </c:pt>
                <c:pt idx="52">
                  <c:v>0.77600000000000058</c:v>
                </c:pt>
                <c:pt idx="53">
                  <c:v>0.8040000000000006</c:v>
                </c:pt>
                <c:pt idx="54">
                  <c:v>0.83200000000000063</c:v>
                </c:pt>
                <c:pt idx="55">
                  <c:v>0.86000000000000065</c:v>
                </c:pt>
                <c:pt idx="56">
                  <c:v>0.88800000000000068</c:v>
                </c:pt>
                <c:pt idx="57">
                  <c:v>0.9160000000000007</c:v>
                </c:pt>
                <c:pt idx="58">
                  <c:v>0.94400000000000073</c:v>
                </c:pt>
                <c:pt idx="59">
                  <c:v>0.97200000000000075</c:v>
                </c:pt>
                <c:pt idx="60">
                  <c:v>1.0000000000000007</c:v>
                </c:pt>
                <c:pt idx="61">
                  <c:v>1.0500000000000007</c:v>
                </c:pt>
                <c:pt idx="62">
                  <c:v>1.1000000000000008</c:v>
                </c:pt>
                <c:pt idx="63">
                  <c:v>1.1500000000000008</c:v>
                </c:pt>
                <c:pt idx="64">
                  <c:v>1.2000000000000008</c:v>
                </c:pt>
                <c:pt idx="65">
                  <c:v>1.2500000000000009</c:v>
                </c:pt>
                <c:pt idx="66">
                  <c:v>1.3000000000000009</c:v>
                </c:pt>
                <c:pt idx="67">
                  <c:v>1.350000000000001</c:v>
                </c:pt>
                <c:pt idx="68">
                  <c:v>1.400000000000001</c:v>
                </c:pt>
                <c:pt idx="69">
                  <c:v>1.4500000000000011</c:v>
                </c:pt>
                <c:pt idx="70">
                  <c:v>1.5000000000000011</c:v>
                </c:pt>
                <c:pt idx="71">
                  <c:v>1.5500000000000012</c:v>
                </c:pt>
                <c:pt idx="72">
                  <c:v>1.6000000000000012</c:v>
                </c:pt>
                <c:pt idx="73">
                  <c:v>1.6500000000000012</c:v>
                </c:pt>
                <c:pt idx="74">
                  <c:v>1.7000000000000013</c:v>
                </c:pt>
                <c:pt idx="75">
                  <c:v>1.7500000000000013</c:v>
                </c:pt>
                <c:pt idx="76">
                  <c:v>1.8000000000000014</c:v>
                </c:pt>
                <c:pt idx="77">
                  <c:v>1.8500000000000014</c:v>
                </c:pt>
                <c:pt idx="78">
                  <c:v>1.9000000000000015</c:v>
                </c:pt>
                <c:pt idx="79">
                  <c:v>1.9500000000000015</c:v>
                </c:pt>
                <c:pt idx="80">
                  <c:v>2.0000000000000013</c:v>
                </c:pt>
                <c:pt idx="81">
                  <c:v>2.3000000000000012</c:v>
                </c:pt>
                <c:pt idx="82">
                  <c:v>2.600000000000001</c:v>
                </c:pt>
                <c:pt idx="83">
                  <c:v>2.9000000000000008</c:v>
                </c:pt>
                <c:pt idx="84">
                  <c:v>3.2000000000000006</c:v>
                </c:pt>
                <c:pt idx="85">
                  <c:v>3.5000000000000004</c:v>
                </c:pt>
                <c:pt idx="86">
                  <c:v>3.8000000000000003</c:v>
                </c:pt>
                <c:pt idx="87">
                  <c:v>4.1000000000000005</c:v>
                </c:pt>
                <c:pt idx="88">
                  <c:v>4.4000000000000004</c:v>
                </c:pt>
                <c:pt idx="89">
                  <c:v>4.7</c:v>
                </c:pt>
                <c:pt idx="90">
                  <c:v>5</c:v>
                </c:pt>
                <c:pt idx="91">
                  <c:v>5.3</c:v>
                </c:pt>
                <c:pt idx="92">
                  <c:v>5.6</c:v>
                </c:pt>
                <c:pt idx="93">
                  <c:v>5.8999999999999995</c:v>
                </c:pt>
                <c:pt idx="94">
                  <c:v>6.1999999999999993</c:v>
                </c:pt>
                <c:pt idx="95">
                  <c:v>6.4999999999999991</c:v>
                </c:pt>
                <c:pt idx="96">
                  <c:v>6.7999999999999989</c:v>
                </c:pt>
                <c:pt idx="97">
                  <c:v>7.0999999999999988</c:v>
                </c:pt>
                <c:pt idx="98">
                  <c:v>7.3999999999999986</c:v>
                </c:pt>
                <c:pt idx="99">
                  <c:v>7.6999999999999984</c:v>
                </c:pt>
                <c:pt idx="100">
                  <c:v>7.9999999999999982</c:v>
                </c:pt>
                <c:pt idx="101">
                  <c:v>8.3299999999999983</c:v>
                </c:pt>
                <c:pt idx="102">
                  <c:v>8.6599999999999984</c:v>
                </c:pt>
                <c:pt idx="103">
                  <c:v>8.9899999999999984</c:v>
                </c:pt>
                <c:pt idx="104">
                  <c:v>9.3199999999999985</c:v>
                </c:pt>
                <c:pt idx="105">
                  <c:v>9.6499999999999986</c:v>
                </c:pt>
                <c:pt idx="106">
                  <c:v>9.9799999999999986</c:v>
                </c:pt>
                <c:pt idx="107">
                  <c:v>10.309999999999999</c:v>
                </c:pt>
                <c:pt idx="108">
                  <c:v>10.639999999999999</c:v>
                </c:pt>
                <c:pt idx="109">
                  <c:v>10.969999999999999</c:v>
                </c:pt>
                <c:pt idx="110">
                  <c:v>11.299999999999999</c:v>
                </c:pt>
                <c:pt idx="111">
                  <c:v>11.629999999999999</c:v>
                </c:pt>
                <c:pt idx="112">
                  <c:v>11.959999999999999</c:v>
                </c:pt>
                <c:pt idx="113">
                  <c:v>12.29</c:v>
                </c:pt>
                <c:pt idx="114">
                  <c:v>12.62</c:v>
                </c:pt>
                <c:pt idx="115">
                  <c:v>12.95</c:v>
                </c:pt>
                <c:pt idx="116">
                  <c:v>13.28</c:v>
                </c:pt>
                <c:pt idx="117">
                  <c:v>13.61</c:v>
                </c:pt>
                <c:pt idx="118">
                  <c:v>13.94</c:v>
                </c:pt>
                <c:pt idx="119">
                  <c:v>14.27</c:v>
                </c:pt>
                <c:pt idx="120">
                  <c:v>14.6</c:v>
                </c:pt>
                <c:pt idx="121">
                  <c:v>15.025</c:v>
                </c:pt>
                <c:pt idx="122">
                  <c:v>15.450000000000001</c:v>
                </c:pt>
                <c:pt idx="123">
                  <c:v>15.875000000000002</c:v>
                </c:pt>
                <c:pt idx="124">
                  <c:v>16.3</c:v>
                </c:pt>
                <c:pt idx="125">
                  <c:v>16.725000000000001</c:v>
                </c:pt>
                <c:pt idx="126">
                  <c:v>17.150000000000002</c:v>
                </c:pt>
                <c:pt idx="127">
                  <c:v>17.575000000000003</c:v>
                </c:pt>
                <c:pt idx="128">
                  <c:v>18.000000000000004</c:v>
                </c:pt>
                <c:pt idx="129">
                  <c:v>18.425000000000004</c:v>
                </c:pt>
                <c:pt idx="130">
                  <c:v>18.850000000000005</c:v>
                </c:pt>
                <c:pt idx="131">
                  <c:v>19.275000000000006</c:v>
                </c:pt>
                <c:pt idx="132">
                  <c:v>19.700000000000006</c:v>
                </c:pt>
                <c:pt idx="133">
                  <c:v>20.125000000000007</c:v>
                </c:pt>
                <c:pt idx="134">
                  <c:v>20.550000000000008</c:v>
                </c:pt>
                <c:pt idx="135">
                  <c:v>20.975000000000009</c:v>
                </c:pt>
                <c:pt idx="136">
                  <c:v>21.400000000000009</c:v>
                </c:pt>
                <c:pt idx="137">
                  <c:v>21.82500000000001</c:v>
                </c:pt>
                <c:pt idx="138">
                  <c:v>22.250000000000011</c:v>
                </c:pt>
                <c:pt idx="139">
                  <c:v>22.675000000000011</c:v>
                </c:pt>
                <c:pt idx="140">
                  <c:v>23.100000000000012</c:v>
                </c:pt>
                <c:pt idx="141">
                  <c:v>23.525000000000013</c:v>
                </c:pt>
                <c:pt idx="142">
                  <c:v>23.950000000000014</c:v>
                </c:pt>
                <c:pt idx="143">
                  <c:v>24.375000000000014</c:v>
                </c:pt>
                <c:pt idx="144">
                  <c:v>24.800000000000015</c:v>
                </c:pt>
                <c:pt idx="145">
                  <c:v>25.225000000000016</c:v>
                </c:pt>
                <c:pt idx="146">
                  <c:v>25.650000000000016</c:v>
                </c:pt>
                <c:pt idx="147">
                  <c:v>26.075000000000017</c:v>
                </c:pt>
                <c:pt idx="148">
                  <c:v>26.500000000000018</c:v>
                </c:pt>
                <c:pt idx="149">
                  <c:v>26.925000000000018</c:v>
                </c:pt>
                <c:pt idx="150">
                  <c:v>27.350000000000019</c:v>
                </c:pt>
                <c:pt idx="151">
                  <c:v>27.77500000000002</c:v>
                </c:pt>
                <c:pt idx="152">
                  <c:v>28.200000000000021</c:v>
                </c:pt>
                <c:pt idx="153">
                  <c:v>28.625000000000021</c:v>
                </c:pt>
                <c:pt idx="154">
                  <c:v>29.050000000000022</c:v>
                </c:pt>
                <c:pt idx="155">
                  <c:v>29.475000000000023</c:v>
                </c:pt>
                <c:pt idx="156">
                  <c:v>29.900000000000023</c:v>
                </c:pt>
                <c:pt idx="157">
                  <c:v>30.325000000000024</c:v>
                </c:pt>
                <c:pt idx="158">
                  <c:v>30.750000000000025</c:v>
                </c:pt>
                <c:pt idx="159">
                  <c:v>31.175000000000026</c:v>
                </c:pt>
                <c:pt idx="160">
                  <c:v>31.600000000000026</c:v>
                </c:pt>
                <c:pt idx="161">
                  <c:v>32.060000000000024</c:v>
                </c:pt>
                <c:pt idx="162">
                  <c:v>32.520000000000024</c:v>
                </c:pt>
                <c:pt idx="163">
                  <c:v>32.980000000000025</c:v>
                </c:pt>
                <c:pt idx="164">
                  <c:v>33.440000000000026</c:v>
                </c:pt>
                <c:pt idx="165">
                  <c:v>33.900000000000027</c:v>
                </c:pt>
                <c:pt idx="166">
                  <c:v>34.360000000000028</c:v>
                </c:pt>
                <c:pt idx="167">
                  <c:v>34.820000000000029</c:v>
                </c:pt>
                <c:pt idx="168">
                  <c:v>35.28000000000003</c:v>
                </c:pt>
                <c:pt idx="169">
                  <c:v>35.74000000000003</c:v>
                </c:pt>
                <c:pt idx="170">
                  <c:v>36.200000000000031</c:v>
                </c:pt>
                <c:pt idx="171">
                  <c:v>36.660000000000032</c:v>
                </c:pt>
                <c:pt idx="172">
                  <c:v>37.120000000000033</c:v>
                </c:pt>
                <c:pt idx="173">
                  <c:v>37.580000000000034</c:v>
                </c:pt>
                <c:pt idx="174">
                  <c:v>38.040000000000035</c:v>
                </c:pt>
                <c:pt idx="175">
                  <c:v>38.500000000000036</c:v>
                </c:pt>
                <c:pt idx="176">
                  <c:v>38.960000000000036</c:v>
                </c:pt>
                <c:pt idx="177">
                  <c:v>39.420000000000037</c:v>
                </c:pt>
                <c:pt idx="178">
                  <c:v>39.880000000000038</c:v>
                </c:pt>
                <c:pt idx="179">
                  <c:v>40.340000000000039</c:v>
                </c:pt>
                <c:pt idx="180">
                  <c:v>40.80000000000004</c:v>
                </c:pt>
                <c:pt idx="181">
                  <c:v>41.260000000000041</c:v>
                </c:pt>
                <c:pt idx="182">
                  <c:v>41.720000000000041</c:v>
                </c:pt>
                <c:pt idx="183">
                  <c:v>42.180000000000042</c:v>
                </c:pt>
                <c:pt idx="184">
                  <c:v>42.640000000000043</c:v>
                </c:pt>
                <c:pt idx="185">
                  <c:v>43.100000000000044</c:v>
                </c:pt>
                <c:pt idx="186">
                  <c:v>43.560000000000045</c:v>
                </c:pt>
                <c:pt idx="187">
                  <c:v>44.020000000000046</c:v>
                </c:pt>
                <c:pt idx="188">
                  <c:v>44.480000000000047</c:v>
                </c:pt>
                <c:pt idx="189">
                  <c:v>44.940000000000047</c:v>
                </c:pt>
                <c:pt idx="190">
                  <c:v>45.400000000000048</c:v>
                </c:pt>
                <c:pt idx="191">
                  <c:v>45.860000000000049</c:v>
                </c:pt>
                <c:pt idx="192">
                  <c:v>46.32000000000005</c:v>
                </c:pt>
                <c:pt idx="193">
                  <c:v>46.780000000000051</c:v>
                </c:pt>
                <c:pt idx="194">
                  <c:v>47.240000000000052</c:v>
                </c:pt>
                <c:pt idx="195">
                  <c:v>47.700000000000053</c:v>
                </c:pt>
                <c:pt idx="196">
                  <c:v>48.160000000000053</c:v>
                </c:pt>
                <c:pt idx="197">
                  <c:v>48.620000000000054</c:v>
                </c:pt>
                <c:pt idx="198">
                  <c:v>49.080000000000055</c:v>
                </c:pt>
                <c:pt idx="199">
                  <c:v>49.540000000000056</c:v>
                </c:pt>
                <c:pt idx="200">
                  <c:v>50.000000000000057</c:v>
                </c:pt>
                <c:pt idx="201">
                  <c:v>50.500000000000057</c:v>
                </c:pt>
                <c:pt idx="202">
                  <c:v>51.000000000000057</c:v>
                </c:pt>
                <c:pt idx="203">
                  <c:v>51.500000000000057</c:v>
                </c:pt>
                <c:pt idx="204">
                  <c:v>52.000000000000057</c:v>
                </c:pt>
                <c:pt idx="205">
                  <c:v>52.500000000000057</c:v>
                </c:pt>
                <c:pt idx="206">
                  <c:v>53.000000000000057</c:v>
                </c:pt>
                <c:pt idx="207">
                  <c:v>53.500000000000057</c:v>
                </c:pt>
                <c:pt idx="208">
                  <c:v>54.000000000000057</c:v>
                </c:pt>
                <c:pt idx="209">
                  <c:v>54.500000000000057</c:v>
                </c:pt>
                <c:pt idx="210">
                  <c:v>55.000000000000057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C5-48D7-892C-5E0F3A066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775296"/>
        <c:axId val="110781184"/>
      </c:lineChart>
      <c:catAx>
        <c:axId val="1107752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10781184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110781184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5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10775296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737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144" r="0.750000000000001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2" name="Chart 17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topLeftCell="A67" workbookViewId="0">
      <selection activeCell="L131" sqref="L131"/>
    </sheetView>
  </sheetViews>
  <sheetFormatPr defaultColWidth="9" defaultRowHeight="24" x14ac:dyDescent="0.55000000000000004"/>
  <cols>
    <col min="1" max="12" width="7.625" style="1" customWidth="1"/>
    <col min="13" max="13" width="9" style="28"/>
    <col min="14" max="14" width="9" style="104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 x14ac:dyDescent="0.55000000000000004">
      <c r="A1" s="172" t="s">
        <v>11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59"/>
      <c r="N1" s="160"/>
      <c r="O1" s="160" t="s">
        <v>1</v>
      </c>
      <c r="P1" s="159"/>
      <c r="Q1" s="35"/>
      <c r="R1" s="35"/>
    </row>
    <row r="2" spans="1:19" ht="15" customHeight="1" x14ac:dyDescent="0.55000000000000004">
      <c r="A2" s="168" t="s">
        <v>18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59"/>
      <c r="N2" s="160"/>
      <c r="O2" s="161">
        <v>405.1</v>
      </c>
      <c r="P2" s="159"/>
      <c r="Q2" s="35"/>
      <c r="R2" s="35"/>
    </row>
    <row r="3" spans="1:19" ht="15" customHeight="1" x14ac:dyDescent="0.55000000000000004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73"/>
      <c r="N3" s="173"/>
      <c r="O3" s="173"/>
      <c r="P3" s="159"/>
      <c r="Q3" s="35"/>
      <c r="R3" s="35"/>
    </row>
    <row r="4" spans="1:19" ht="17.100000000000001" customHeight="1" x14ac:dyDescent="0.55000000000000004">
      <c r="A4" s="2" t="s">
        <v>3</v>
      </c>
      <c r="B4" s="2" t="s">
        <v>3</v>
      </c>
      <c r="C4" s="2" t="s">
        <v>12</v>
      </c>
      <c r="D4" s="2" t="s">
        <v>3</v>
      </c>
      <c r="E4" s="2" t="s">
        <v>3</v>
      </c>
      <c r="F4" s="2" t="s">
        <v>12</v>
      </c>
      <c r="G4" s="2" t="s">
        <v>3</v>
      </c>
      <c r="H4" s="2" t="s">
        <v>3</v>
      </c>
      <c r="I4" s="2" t="s">
        <v>12</v>
      </c>
      <c r="J4" s="2" t="s">
        <v>3</v>
      </c>
      <c r="K4" s="2" t="s">
        <v>3</v>
      </c>
      <c r="L4" s="2" t="s">
        <v>12</v>
      </c>
      <c r="M4" s="159"/>
      <c r="N4" s="160"/>
      <c r="O4" s="159"/>
      <c r="P4" s="159"/>
      <c r="Q4" s="35"/>
      <c r="R4" s="35"/>
    </row>
    <row r="5" spans="1:19" ht="17.100000000000001" customHeight="1" x14ac:dyDescent="0.55000000000000004">
      <c r="A5" s="3" t="s">
        <v>5</v>
      </c>
      <c r="B5" s="3" t="s">
        <v>6</v>
      </c>
      <c r="C5" s="3" t="s">
        <v>13</v>
      </c>
      <c r="D5" s="3" t="s">
        <v>5</v>
      </c>
      <c r="E5" s="3" t="s">
        <v>6</v>
      </c>
      <c r="F5" s="3" t="s">
        <v>13</v>
      </c>
      <c r="G5" s="3" t="s">
        <v>5</v>
      </c>
      <c r="H5" s="3" t="s">
        <v>6</v>
      </c>
      <c r="I5" s="3" t="s">
        <v>13</v>
      </c>
      <c r="J5" s="3" t="s">
        <v>5</v>
      </c>
      <c r="K5" s="3" t="s">
        <v>6</v>
      </c>
      <c r="L5" s="3" t="s">
        <v>13</v>
      </c>
      <c r="M5" s="160" t="s">
        <v>8</v>
      </c>
      <c r="N5" s="160" t="s">
        <v>9</v>
      </c>
      <c r="O5" s="162"/>
      <c r="P5" s="160" t="s">
        <v>10</v>
      </c>
      <c r="Q5" s="35"/>
      <c r="R5" s="35"/>
    </row>
    <row r="6" spans="1:19" s="8" customFormat="1" ht="14.1" customHeight="1" x14ac:dyDescent="0.5">
      <c r="A6" s="4">
        <v>404.4</v>
      </c>
      <c r="B6" s="76">
        <v>0.7</v>
      </c>
      <c r="C6" s="7">
        <v>0</v>
      </c>
      <c r="D6" s="77">
        <v>404.89999999999952</v>
      </c>
      <c r="E6" s="76">
        <v>1.2000000000000004</v>
      </c>
      <c r="F6" s="7">
        <v>0.28000000000000019</v>
      </c>
      <c r="G6" s="77">
        <v>405.39999999999907</v>
      </c>
      <c r="H6" s="76">
        <v>1.7000000000000008</v>
      </c>
      <c r="I6" s="7">
        <v>0.44000000000000034</v>
      </c>
      <c r="J6" s="77">
        <v>405.89999999999861</v>
      </c>
      <c r="K6" s="76">
        <v>2.1999999999999966</v>
      </c>
      <c r="L6" s="7">
        <v>0.53000000000000036</v>
      </c>
      <c r="M6" s="29">
        <v>0.7</v>
      </c>
      <c r="N6" s="163">
        <v>0.04</v>
      </c>
      <c r="O6" s="29"/>
      <c r="P6" s="30">
        <f>N6</f>
        <v>0.04</v>
      </c>
      <c r="Q6" s="54"/>
      <c r="R6" s="34"/>
      <c r="S6" s="56"/>
    </row>
    <row r="7" spans="1:19" s="8" customFormat="1" ht="14.1" customHeight="1" x14ac:dyDescent="0.5">
      <c r="A7" s="78">
        <v>404.40999999999997</v>
      </c>
      <c r="B7" s="79">
        <v>0.71</v>
      </c>
      <c r="C7" s="12">
        <v>4.0000000000000001E-3</v>
      </c>
      <c r="D7" s="78">
        <v>404.90999999999951</v>
      </c>
      <c r="E7" s="79">
        <v>1.2100000000000004</v>
      </c>
      <c r="F7" s="12">
        <v>0.2840000000000002</v>
      </c>
      <c r="G7" s="78">
        <v>405.40999999999906</v>
      </c>
      <c r="H7" s="79">
        <v>1.7100000000000009</v>
      </c>
      <c r="I7" s="12">
        <v>0.44200000000000034</v>
      </c>
      <c r="J7" s="80">
        <v>405.9099999999986</v>
      </c>
      <c r="K7" s="81">
        <v>2.2099999999999964</v>
      </c>
      <c r="L7" s="42">
        <v>0.53100000000000036</v>
      </c>
      <c r="M7" s="29">
        <f t="shared" ref="M7:M58" si="0">M6+0.1</f>
        <v>0.79999999999999993</v>
      </c>
      <c r="N7" s="164">
        <v>0.08</v>
      </c>
      <c r="O7" s="29"/>
      <c r="P7" s="30">
        <f t="shared" ref="P7:P58" si="1">P6+N7</f>
        <v>0.12</v>
      </c>
      <c r="Q7" s="55"/>
      <c r="R7" s="34"/>
      <c r="S7" s="56"/>
    </row>
    <row r="8" spans="1:19" s="8" customFormat="1" ht="14.1" customHeight="1" x14ac:dyDescent="0.5">
      <c r="A8" s="78">
        <v>404.41999999999996</v>
      </c>
      <c r="B8" s="79">
        <v>0.72</v>
      </c>
      <c r="C8" s="12">
        <v>8.0000000000000002E-3</v>
      </c>
      <c r="D8" s="78">
        <v>404.9199999999995</v>
      </c>
      <c r="E8" s="79">
        <v>1.2200000000000004</v>
      </c>
      <c r="F8" s="12">
        <v>0.2880000000000002</v>
      </c>
      <c r="G8" s="78">
        <v>405.41999999999905</v>
      </c>
      <c r="H8" s="79">
        <v>1.7200000000000009</v>
      </c>
      <c r="I8" s="12">
        <v>0.44400000000000034</v>
      </c>
      <c r="J8" s="80">
        <v>405.91999999999859</v>
      </c>
      <c r="K8" s="81">
        <v>2.2199999999999962</v>
      </c>
      <c r="L8" s="42">
        <v>0.53200000000000036</v>
      </c>
      <c r="M8" s="29">
        <f t="shared" si="0"/>
        <v>0.89999999999999991</v>
      </c>
      <c r="N8" s="164">
        <v>0.04</v>
      </c>
      <c r="O8" s="29"/>
      <c r="P8" s="30">
        <f>P7+N8</f>
        <v>0.16</v>
      </c>
      <c r="Q8" s="55"/>
      <c r="R8" s="34"/>
      <c r="S8" s="56"/>
    </row>
    <row r="9" spans="1:19" s="8" customFormat="1" ht="14.1" customHeight="1" x14ac:dyDescent="0.5">
      <c r="A9" s="78">
        <v>404.42999999999995</v>
      </c>
      <c r="B9" s="79">
        <v>0.73</v>
      </c>
      <c r="C9" s="12">
        <v>1.2E-2</v>
      </c>
      <c r="D9" s="78">
        <v>404.9299999999995</v>
      </c>
      <c r="E9" s="79">
        <v>1.2300000000000004</v>
      </c>
      <c r="F9" s="12">
        <v>0.2920000000000002</v>
      </c>
      <c r="G9" s="78">
        <v>405.42999999999904</v>
      </c>
      <c r="H9" s="79">
        <v>1.7300000000000009</v>
      </c>
      <c r="I9" s="12">
        <v>0.44600000000000034</v>
      </c>
      <c r="J9" s="80">
        <v>405.92999999999859</v>
      </c>
      <c r="K9" s="81">
        <v>2.229999999999996</v>
      </c>
      <c r="L9" s="42">
        <v>0.53300000000000036</v>
      </c>
      <c r="M9" s="29">
        <f t="shared" si="0"/>
        <v>0.99999999999999989</v>
      </c>
      <c r="N9" s="164">
        <v>7.0000000000000007E-2</v>
      </c>
      <c r="O9" s="29"/>
      <c r="P9" s="30">
        <f t="shared" si="1"/>
        <v>0.23</v>
      </c>
      <c r="Q9" s="55"/>
      <c r="R9" s="34"/>
      <c r="S9" s="56"/>
    </row>
    <row r="10" spans="1:19" s="8" customFormat="1" ht="14.1" customHeight="1" x14ac:dyDescent="0.5">
      <c r="A10" s="78">
        <v>404.43999999999994</v>
      </c>
      <c r="B10" s="79">
        <v>0.74</v>
      </c>
      <c r="C10" s="12">
        <v>1.6E-2</v>
      </c>
      <c r="D10" s="78">
        <v>404.93999999999949</v>
      </c>
      <c r="E10" s="79">
        <v>1.2400000000000004</v>
      </c>
      <c r="F10" s="12">
        <v>0.29600000000000021</v>
      </c>
      <c r="G10" s="78">
        <v>405.43999999999903</v>
      </c>
      <c r="H10" s="79">
        <v>1.7400000000000009</v>
      </c>
      <c r="I10" s="12">
        <v>0.44800000000000034</v>
      </c>
      <c r="J10" s="80">
        <v>405.93999999999858</v>
      </c>
      <c r="K10" s="81">
        <v>2.2399999999999958</v>
      </c>
      <c r="L10" s="42">
        <v>0.53400000000000036</v>
      </c>
      <c r="M10" s="29">
        <f t="shared" si="0"/>
        <v>1.0999999999999999</v>
      </c>
      <c r="N10" s="164">
        <v>0.05</v>
      </c>
      <c r="O10" s="29"/>
      <c r="P10" s="30">
        <f t="shared" si="1"/>
        <v>0.28000000000000003</v>
      </c>
      <c r="Q10" s="55"/>
      <c r="R10" s="34"/>
      <c r="S10" s="56"/>
    </row>
    <row r="11" spans="1:19" s="8" customFormat="1" ht="14.1" customHeight="1" x14ac:dyDescent="0.5">
      <c r="A11" s="78">
        <v>404.44999999999993</v>
      </c>
      <c r="B11" s="79">
        <v>0.75</v>
      </c>
      <c r="C11" s="12">
        <v>0.02</v>
      </c>
      <c r="D11" s="78">
        <v>404.94999999999948</v>
      </c>
      <c r="E11" s="79">
        <v>1.2500000000000004</v>
      </c>
      <c r="F11" s="12">
        <v>0.30000000000000021</v>
      </c>
      <c r="G11" s="78">
        <v>405.44999999999902</v>
      </c>
      <c r="H11" s="79">
        <v>1.7500000000000009</v>
      </c>
      <c r="I11" s="12">
        <v>0.45000000000000034</v>
      </c>
      <c r="J11" s="80">
        <v>405.94999999999857</v>
      </c>
      <c r="K11" s="81">
        <v>2.2499999999999956</v>
      </c>
      <c r="L11" s="42">
        <v>0.53500000000000036</v>
      </c>
      <c r="M11" s="29">
        <f t="shared" si="0"/>
        <v>1.2</v>
      </c>
      <c r="N11" s="164">
        <v>0.04</v>
      </c>
      <c r="O11" s="29"/>
      <c r="P11" s="30">
        <f t="shared" si="1"/>
        <v>0.32</v>
      </c>
      <c r="Q11" s="55"/>
      <c r="R11" s="34"/>
      <c r="S11" s="56"/>
    </row>
    <row r="12" spans="1:19" s="8" customFormat="1" ht="14.1" customHeight="1" x14ac:dyDescent="0.5">
      <c r="A12" s="78">
        <v>404.45999999999992</v>
      </c>
      <c r="B12" s="79">
        <v>0.76</v>
      </c>
      <c r="C12" s="12">
        <v>2.4E-2</v>
      </c>
      <c r="D12" s="78">
        <v>404.95999999999947</v>
      </c>
      <c r="E12" s="79">
        <v>1.2600000000000005</v>
      </c>
      <c r="F12" s="12">
        <v>0.30400000000000021</v>
      </c>
      <c r="G12" s="78">
        <v>405.45999999999901</v>
      </c>
      <c r="H12" s="79">
        <v>1.7600000000000009</v>
      </c>
      <c r="I12" s="12">
        <v>0.45200000000000035</v>
      </c>
      <c r="J12" s="80">
        <v>405.95999999999856</v>
      </c>
      <c r="K12" s="81">
        <v>2.2599999999999953</v>
      </c>
      <c r="L12" s="42">
        <v>0.53600000000000037</v>
      </c>
      <c r="M12" s="29">
        <f t="shared" si="0"/>
        <v>1.3</v>
      </c>
      <c r="N12" s="164">
        <v>0.03</v>
      </c>
      <c r="O12" s="29"/>
      <c r="P12" s="30">
        <f t="shared" si="1"/>
        <v>0.35</v>
      </c>
      <c r="Q12" s="55"/>
      <c r="R12" s="34"/>
      <c r="S12" s="56"/>
    </row>
    <row r="13" spans="1:19" s="8" customFormat="1" ht="14.1" customHeight="1" x14ac:dyDescent="0.5">
      <c r="A13" s="78">
        <v>404.46999999999991</v>
      </c>
      <c r="B13" s="79">
        <v>0.77</v>
      </c>
      <c r="C13" s="12">
        <v>2.8000000000000001E-2</v>
      </c>
      <c r="D13" s="78">
        <v>404.96999999999946</v>
      </c>
      <c r="E13" s="79">
        <v>1.2700000000000005</v>
      </c>
      <c r="F13" s="12">
        <v>0.30800000000000022</v>
      </c>
      <c r="G13" s="78">
        <v>405.469999999999</v>
      </c>
      <c r="H13" s="79">
        <v>1.7700000000000009</v>
      </c>
      <c r="I13" s="12">
        <v>0.45400000000000035</v>
      </c>
      <c r="J13" s="80">
        <v>405.96999999999855</v>
      </c>
      <c r="K13" s="81">
        <v>2.2699999999999951</v>
      </c>
      <c r="L13" s="42">
        <v>0.53700000000000037</v>
      </c>
      <c r="M13" s="29">
        <f t="shared" si="0"/>
        <v>1.4000000000000001</v>
      </c>
      <c r="N13" s="164">
        <v>0.04</v>
      </c>
      <c r="O13" s="29"/>
      <c r="P13" s="30">
        <f t="shared" si="1"/>
        <v>0.38999999999999996</v>
      </c>
      <c r="Q13" s="55"/>
      <c r="R13" s="34"/>
      <c r="S13" s="56"/>
    </row>
    <row r="14" spans="1:19" s="8" customFormat="1" ht="14.1" customHeight="1" x14ac:dyDescent="0.5">
      <c r="A14" s="78">
        <v>404.4799999999999</v>
      </c>
      <c r="B14" s="79">
        <v>0.78</v>
      </c>
      <c r="C14" s="12">
        <v>3.2000000000000001E-2</v>
      </c>
      <c r="D14" s="78">
        <v>404.97999999999945</v>
      </c>
      <c r="E14" s="79">
        <v>1.2800000000000005</v>
      </c>
      <c r="F14" s="12">
        <v>0.31200000000000022</v>
      </c>
      <c r="G14" s="78">
        <v>405.479999999999</v>
      </c>
      <c r="H14" s="79">
        <v>1.7800000000000009</v>
      </c>
      <c r="I14" s="12">
        <v>0.45600000000000035</v>
      </c>
      <c r="J14" s="80">
        <v>405.97999999999854</v>
      </c>
      <c r="K14" s="81">
        <v>2.2799999999999949</v>
      </c>
      <c r="L14" s="42">
        <v>0.53800000000000037</v>
      </c>
      <c r="M14" s="29">
        <f t="shared" si="0"/>
        <v>1.5000000000000002</v>
      </c>
      <c r="N14" s="164">
        <v>0.02</v>
      </c>
      <c r="O14" s="29"/>
      <c r="P14" s="30">
        <f t="shared" si="1"/>
        <v>0.41</v>
      </c>
      <c r="Q14" s="55"/>
      <c r="R14" s="34"/>
      <c r="S14" s="56"/>
    </row>
    <row r="15" spans="1:19" s="8" customFormat="1" ht="14.1" customHeight="1" x14ac:dyDescent="0.5">
      <c r="A15" s="78">
        <v>404.4899999999999</v>
      </c>
      <c r="B15" s="79">
        <v>0.79</v>
      </c>
      <c r="C15" s="12">
        <v>3.6000000000000004E-2</v>
      </c>
      <c r="D15" s="78">
        <v>404.98999999999944</v>
      </c>
      <c r="E15" s="79">
        <v>1.2900000000000005</v>
      </c>
      <c r="F15" s="12">
        <v>0.31600000000000023</v>
      </c>
      <c r="G15" s="78">
        <v>405.48999999999899</v>
      </c>
      <c r="H15" s="79">
        <v>1.7900000000000009</v>
      </c>
      <c r="I15" s="12">
        <v>0.45800000000000035</v>
      </c>
      <c r="J15" s="80">
        <v>405.98999999999853</v>
      </c>
      <c r="K15" s="81">
        <v>2.2899999999999947</v>
      </c>
      <c r="L15" s="42">
        <v>0.53900000000000037</v>
      </c>
      <c r="M15" s="29">
        <f t="shared" si="0"/>
        <v>1.6000000000000003</v>
      </c>
      <c r="N15" s="164">
        <v>0.03</v>
      </c>
      <c r="O15" s="29"/>
      <c r="P15" s="30">
        <f t="shared" si="1"/>
        <v>0.43999999999999995</v>
      </c>
      <c r="Q15" s="55"/>
      <c r="R15" s="34"/>
      <c r="S15" s="56"/>
    </row>
    <row r="16" spans="1:19" s="8" customFormat="1" ht="14.1" customHeight="1" x14ac:dyDescent="0.5">
      <c r="A16" s="82">
        <v>404.49999999999989</v>
      </c>
      <c r="B16" s="83">
        <v>0.8</v>
      </c>
      <c r="C16" s="18">
        <v>4.0000000000000008E-2</v>
      </c>
      <c r="D16" s="82">
        <v>404.99999999999943</v>
      </c>
      <c r="E16" s="83">
        <v>1.3000000000000005</v>
      </c>
      <c r="F16" s="18">
        <v>0.32000000000000023</v>
      </c>
      <c r="G16" s="82">
        <v>405.49999999999898</v>
      </c>
      <c r="H16" s="83">
        <v>1.8000000000000009</v>
      </c>
      <c r="I16" s="18">
        <v>0.46000000000000035</v>
      </c>
      <c r="J16" s="84">
        <v>405.99999999999852</v>
      </c>
      <c r="K16" s="85">
        <v>2.2999999999999945</v>
      </c>
      <c r="L16" s="45">
        <v>0.54000000000000037</v>
      </c>
      <c r="M16" s="29">
        <f t="shared" si="0"/>
        <v>1.7000000000000004</v>
      </c>
      <c r="N16" s="164">
        <v>0.02</v>
      </c>
      <c r="O16" s="29"/>
      <c r="P16" s="30">
        <f t="shared" si="1"/>
        <v>0.45999999999999996</v>
      </c>
      <c r="Q16" s="55"/>
      <c r="R16" s="34"/>
      <c r="S16" s="56"/>
    </row>
    <row r="17" spans="1:19" s="8" customFormat="1" ht="14.1" customHeight="1" x14ac:dyDescent="0.5">
      <c r="A17" s="86">
        <v>404.50999999999988</v>
      </c>
      <c r="B17" s="87">
        <v>0.81</v>
      </c>
      <c r="C17" s="19">
        <v>4.8000000000000008E-2</v>
      </c>
      <c r="D17" s="86">
        <v>405.00999999999942</v>
      </c>
      <c r="E17" s="87">
        <v>1.3100000000000005</v>
      </c>
      <c r="F17" s="19">
        <v>0.32300000000000023</v>
      </c>
      <c r="G17" s="86">
        <v>405.50999999999897</v>
      </c>
      <c r="H17" s="87">
        <v>1.8100000000000009</v>
      </c>
      <c r="I17" s="19">
        <v>0.46200000000000035</v>
      </c>
      <c r="J17" s="88">
        <v>406.00999999999851</v>
      </c>
      <c r="K17" s="89">
        <v>2.3099999999999943</v>
      </c>
      <c r="L17" s="46">
        <v>0.54150000000000031</v>
      </c>
      <c r="M17" s="29">
        <f t="shared" si="0"/>
        <v>1.8000000000000005</v>
      </c>
      <c r="N17" s="164">
        <v>0.02</v>
      </c>
      <c r="O17" s="100"/>
      <c r="P17" s="30">
        <f t="shared" si="1"/>
        <v>0.48</v>
      </c>
      <c r="Q17" s="55"/>
      <c r="R17" s="34"/>
      <c r="S17" s="56"/>
    </row>
    <row r="18" spans="1:19" s="8" customFormat="1" ht="14.1" customHeight="1" x14ac:dyDescent="0.5">
      <c r="A18" s="78">
        <v>404.51999999999987</v>
      </c>
      <c r="B18" s="79">
        <v>0.82000000000000006</v>
      </c>
      <c r="C18" s="19">
        <v>5.6000000000000008E-2</v>
      </c>
      <c r="D18" s="78">
        <v>405.01999999999941</v>
      </c>
      <c r="E18" s="79">
        <v>1.3200000000000005</v>
      </c>
      <c r="F18" s="12">
        <v>0.32600000000000023</v>
      </c>
      <c r="G18" s="78">
        <v>405.51999999999896</v>
      </c>
      <c r="H18" s="79">
        <v>1.820000000000001</v>
      </c>
      <c r="I18" s="12">
        <v>0.46400000000000036</v>
      </c>
      <c r="J18" s="80">
        <v>406.0199999999985</v>
      </c>
      <c r="K18" s="81">
        <v>2.3199999999999941</v>
      </c>
      <c r="L18" s="42">
        <v>0.54300000000000026</v>
      </c>
      <c r="M18" s="29">
        <f t="shared" si="0"/>
        <v>1.9000000000000006</v>
      </c>
      <c r="N18" s="164">
        <v>0.02</v>
      </c>
      <c r="O18" s="29"/>
      <c r="P18" s="30">
        <f t="shared" si="1"/>
        <v>0.5</v>
      </c>
      <c r="Q18" s="55"/>
      <c r="R18" s="34"/>
      <c r="S18" s="56"/>
    </row>
    <row r="19" spans="1:19" s="8" customFormat="1" ht="14.1" customHeight="1" x14ac:dyDescent="0.5">
      <c r="A19" s="78">
        <v>404.52999999999986</v>
      </c>
      <c r="B19" s="79">
        <v>0.83000000000000007</v>
      </c>
      <c r="C19" s="19">
        <v>6.4000000000000001E-2</v>
      </c>
      <c r="D19" s="78">
        <v>405.0299999999994</v>
      </c>
      <c r="E19" s="79">
        <v>1.3300000000000005</v>
      </c>
      <c r="F19" s="12">
        <v>0.32900000000000024</v>
      </c>
      <c r="G19" s="78">
        <v>405.52999999999895</v>
      </c>
      <c r="H19" s="79">
        <v>1.830000000000001</v>
      </c>
      <c r="I19" s="12">
        <v>0.46600000000000036</v>
      </c>
      <c r="J19" s="80">
        <v>406.02999999999849</v>
      </c>
      <c r="K19" s="81">
        <v>2.3299999999999939</v>
      </c>
      <c r="L19" s="42">
        <v>0.54450000000000021</v>
      </c>
      <c r="M19" s="29">
        <f t="shared" si="0"/>
        <v>2.0000000000000004</v>
      </c>
      <c r="N19" s="164">
        <v>0.02</v>
      </c>
      <c r="O19" s="29"/>
      <c r="P19" s="30">
        <f t="shared" si="1"/>
        <v>0.52</v>
      </c>
      <c r="Q19" s="55"/>
      <c r="R19" s="34"/>
      <c r="S19" s="56"/>
    </row>
    <row r="20" spans="1:19" s="8" customFormat="1" ht="14.1" customHeight="1" x14ac:dyDescent="0.5">
      <c r="A20" s="78">
        <v>404.53999999999985</v>
      </c>
      <c r="B20" s="79">
        <v>0.84000000000000008</v>
      </c>
      <c r="C20" s="19">
        <v>7.2000000000000008E-2</v>
      </c>
      <c r="D20" s="78">
        <v>405.0399999999994</v>
      </c>
      <c r="E20" s="79">
        <v>1.3400000000000005</v>
      </c>
      <c r="F20" s="12">
        <v>0.33200000000000024</v>
      </c>
      <c r="G20" s="78">
        <v>405.53999999999894</v>
      </c>
      <c r="H20" s="79">
        <v>1.840000000000001</v>
      </c>
      <c r="I20" s="12">
        <v>0.46800000000000036</v>
      </c>
      <c r="J20" s="80">
        <v>406.03999999999849</v>
      </c>
      <c r="K20" s="81">
        <v>2.3399999999999936</v>
      </c>
      <c r="L20" s="42">
        <v>0.54600000000000015</v>
      </c>
      <c r="M20" s="29">
        <f t="shared" si="0"/>
        <v>2.1000000000000005</v>
      </c>
      <c r="N20" s="164">
        <v>0.01</v>
      </c>
      <c r="O20" s="29"/>
      <c r="P20" s="30">
        <f t="shared" si="1"/>
        <v>0.53</v>
      </c>
      <c r="Q20" s="55"/>
      <c r="R20" s="34"/>
      <c r="S20" s="56"/>
    </row>
    <row r="21" spans="1:19" s="8" customFormat="1" ht="14.1" customHeight="1" x14ac:dyDescent="0.5">
      <c r="A21" s="78">
        <v>404.54999999999984</v>
      </c>
      <c r="B21" s="79">
        <v>0.85000000000000009</v>
      </c>
      <c r="C21" s="19">
        <v>8.0000000000000016E-2</v>
      </c>
      <c r="D21" s="78">
        <v>405.04999999999939</v>
      </c>
      <c r="E21" s="79">
        <v>1.3500000000000005</v>
      </c>
      <c r="F21" s="12">
        <v>0.33500000000000024</v>
      </c>
      <c r="G21" s="78">
        <v>405.54999999999893</v>
      </c>
      <c r="H21" s="79">
        <v>1.850000000000001</v>
      </c>
      <c r="I21" s="12">
        <v>0.47000000000000036</v>
      </c>
      <c r="J21" s="80">
        <v>406.04999999999848</v>
      </c>
      <c r="K21" s="81">
        <v>2.3499999999999934</v>
      </c>
      <c r="L21" s="42">
        <v>0.5475000000000001</v>
      </c>
      <c r="M21" s="29">
        <f t="shared" si="0"/>
        <v>2.2000000000000006</v>
      </c>
      <c r="N21" s="164">
        <v>0.01</v>
      </c>
      <c r="O21" s="29"/>
      <c r="P21" s="30">
        <f t="shared" si="1"/>
        <v>0.54</v>
      </c>
      <c r="Q21" s="55"/>
      <c r="R21" s="34"/>
      <c r="S21" s="56"/>
    </row>
    <row r="22" spans="1:19" s="8" customFormat="1" ht="14.1" customHeight="1" x14ac:dyDescent="0.5">
      <c r="A22" s="78">
        <v>404.55999999999983</v>
      </c>
      <c r="B22" s="79">
        <v>0.8600000000000001</v>
      </c>
      <c r="C22" s="19">
        <v>8.8000000000000023E-2</v>
      </c>
      <c r="D22" s="78">
        <v>405.05999999999938</v>
      </c>
      <c r="E22" s="79">
        <v>1.3600000000000005</v>
      </c>
      <c r="F22" s="12">
        <v>0.33800000000000024</v>
      </c>
      <c r="G22" s="78">
        <v>405.55999999999892</v>
      </c>
      <c r="H22" s="79">
        <v>1.860000000000001</v>
      </c>
      <c r="I22" s="12">
        <v>0.47200000000000036</v>
      </c>
      <c r="J22" s="80">
        <v>406.05999999999847</v>
      </c>
      <c r="K22" s="81">
        <v>2.3599999999999932</v>
      </c>
      <c r="L22" s="42">
        <v>0.54900000000000004</v>
      </c>
      <c r="M22" s="29">
        <f t="shared" si="0"/>
        <v>2.3000000000000007</v>
      </c>
      <c r="N22" s="164">
        <v>1.4999999999999999E-2</v>
      </c>
      <c r="O22" s="29"/>
      <c r="P22" s="30">
        <f t="shared" si="1"/>
        <v>0.55500000000000005</v>
      </c>
      <c r="Q22" s="55"/>
      <c r="R22" s="34"/>
      <c r="S22" s="56"/>
    </row>
    <row r="23" spans="1:19" s="8" customFormat="1" ht="14.1" customHeight="1" x14ac:dyDescent="0.5">
      <c r="A23" s="78">
        <v>404.56999999999982</v>
      </c>
      <c r="B23" s="79">
        <v>0.87000000000000011</v>
      </c>
      <c r="C23" s="19">
        <v>9.600000000000003E-2</v>
      </c>
      <c r="D23" s="78">
        <v>405.06999999999937</v>
      </c>
      <c r="E23" s="79">
        <v>1.3700000000000006</v>
      </c>
      <c r="F23" s="12">
        <v>0.34100000000000025</v>
      </c>
      <c r="G23" s="78">
        <v>405.56999999999891</v>
      </c>
      <c r="H23" s="79">
        <v>1.870000000000001</v>
      </c>
      <c r="I23" s="12">
        <v>0.47400000000000037</v>
      </c>
      <c r="J23" s="80">
        <v>406.06999999999846</v>
      </c>
      <c r="K23" s="81">
        <v>2.369999999999993</v>
      </c>
      <c r="L23" s="42">
        <v>0.55049999999999999</v>
      </c>
      <c r="M23" s="29">
        <f t="shared" si="0"/>
        <v>2.4000000000000008</v>
      </c>
      <c r="N23" s="164">
        <v>1.4999999999999999E-2</v>
      </c>
      <c r="O23" s="29"/>
      <c r="P23" s="30">
        <f t="shared" si="1"/>
        <v>0.57000000000000006</v>
      </c>
      <c r="Q23" s="55"/>
      <c r="R23" s="34"/>
      <c r="S23" s="56"/>
    </row>
    <row r="24" spans="1:19" s="8" customFormat="1" ht="14.1" customHeight="1" x14ac:dyDescent="0.5">
      <c r="A24" s="78">
        <v>404.57999999999981</v>
      </c>
      <c r="B24" s="79">
        <v>0.88000000000000012</v>
      </c>
      <c r="C24" s="19">
        <v>0.10400000000000004</v>
      </c>
      <c r="D24" s="78">
        <v>405.07999999999936</v>
      </c>
      <c r="E24" s="79">
        <v>1.3800000000000006</v>
      </c>
      <c r="F24" s="12">
        <v>0.34400000000000025</v>
      </c>
      <c r="G24" s="78">
        <v>405.5799999999989</v>
      </c>
      <c r="H24" s="79">
        <v>1.880000000000001</v>
      </c>
      <c r="I24" s="12">
        <v>0.47600000000000037</v>
      </c>
      <c r="J24" s="80">
        <v>406.07999999999845</v>
      </c>
      <c r="K24" s="81">
        <v>2.3799999999999928</v>
      </c>
      <c r="L24" s="42">
        <v>0.55199999999999994</v>
      </c>
      <c r="M24" s="29">
        <f t="shared" si="0"/>
        <v>2.5000000000000009</v>
      </c>
      <c r="N24" s="164">
        <v>0.01</v>
      </c>
      <c r="O24" s="29"/>
      <c r="P24" s="30">
        <f t="shared" si="1"/>
        <v>0.58000000000000007</v>
      </c>
      <c r="Q24" s="55"/>
      <c r="R24" s="34"/>
      <c r="S24" s="56"/>
    </row>
    <row r="25" spans="1:19" s="8" customFormat="1" ht="14.1" customHeight="1" x14ac:dyDescent="0.5">
      <c r="A25" s="78">
        <v>404.5899999999998</v>
      </c>
      <c r="B25" s="79">
        <v>0.89000000000000012</v>
      </c>
      <c r="C25" s="19">
        <v>0.11200000000000004</v>
      </c>
      <c r="D25" s="78">
        <v>405.08999999999935</v>
      </c>
      <c r="E25" s="79">
        <v>1.3900000000000006</v>
      </c>
      <c r="F25" s="12">
        <v>0.34700000000000025</v>
      </c>
      <c r="G25" s="78">
        <v>405.58999999999889</v>
      </c>
      <c r="H25" s="79">
        <v>1.890000000000001</v>
      </c>
      <c r="I25" s="12">
        <v>0.47800000000000037</v>
      </c>
      <c r="J25" s="80">
        <v>406.08999999999844</v>
      </c>
      <c r="K25" s="81">
        <v>2.3899999999999926</v>
      </c>
      <c r="L25" s="42">
        <v>0.55349999999999988</v>
      </c>
      <c r="M25" s="29">
        <f t="shared" si="0"/>
        <v>2.600000000000001</v>
      </c>
      <c r="N25" s="164">
        <v>0.01</v>
      </c>
      <c r="O25" s="29"/>
      <c r="P25" s="30">
        <f t="shared" si="1"/>
        <v>0.59000000000000008</v>
      </c>
      <c r="Q25" s="55"/>
      <c r="R25" s="34"/>
      <c r="S25" s="56"/>
    </row>
    <row r="26" spans="1:19" s="8" customFormat="1" ht="14.1" customHeight="1" x14ac:dyDescent="0.5">
      <c r="A26" s="90">
        <v>404.5999999999998</v>
      </c>
      <c r="B26" s="91">
        <v>0.90000000000000013</v>
      </c>
      <c r="C26" s="92">
        <v>0.12000000000000005</v>
      </c>
      <c r="D26" s="90">
        <v>405.09999999999934</v>
      </c>
      <c r="E26" s="91">
        <v>1.4000000000000006</v>
      </c>
      <c r="F26" s="13">
        <v>0.35000000000000026</v>
      </c>
      <c r="G26" s="90">
        <v>405.59999999999889</v>
      </c>
      <c r="H26" s="91">
        <v>1.900000000000001</v>
      </c>
      <c r="I26" s="13">
        <v>0.48000000000000037</v>
      </c>
      <c r="J26" s="93">
        <v>406.09999999999843</v>
      </c>
      <c r="K26" s="94">
        <v>2.3999999999999924</v>
      </c>
      <c r="L26" s="47">
        <v>0.55499999999999983</v>
      </c>
      <c r="M26" s="29">
        <f t="shared" si="0"/>
        <v>2.7000000000000011</v>
      </c>
      <c r="N26" s="164">
        <v>0.01</v>
      </c>
      <c r="O26" s="29"/>
      <c r="P26" s="30">
        <f t="shared" si="1"/>
        <v>0.60000000000000009</v>
      </c>
      <c r="Q26" s="55"/>
      <c r="R26" s="34"/>
    </row>
    <row r="27" spans="1:19" s="8" customFormat="1" ht="14.1" customHeight="1" x14ac:dyDescent="0.5">
      <c r="A27" s="95">
        <v>404.60999999999979</v>
      </c>
      <c r="B27" s="76">
        <v>0.91000000000000014</v>
      </c>
      <c r="C27" s="7">
        <v>0.12400000000000005</v>
      </c>
      <c r="D27" s="95">
        <v>405.10999999999933</v>
      </c>
      <c r="E27" s="76">
        <v>1.4100000000000006</v>
      </c>
      <c r="F27" s="7">
        <v>0.35400000000000026</v>
      </c>
      <c r="G27" s="95">
        <v>405.60999999999888</v>
      </c>
      <c r="H27" s="76">
        <v>1.910000000000001</v>
      </c>
      <c r="I27" s="7">
        <v>0.48200000000000037</v>
      </c>
      <c r="J27" s="96">
        <v>406.10999999999842</v>
      </c>
      <c r="K27" s="97">
        <v>2.4099999999999921</v>
      </c>
      <c r="L27" s="50">
        <v>0.55649999999999977</v>
      </c>
      <c r="M27" s="29">
        <f t="shared" si="0"/>
        <v>2.8000000000000012</v>
      </c>
      <c r="N27" s="164">
        <v>0.01</v>
      </c>
      <c r="O27" s="29"/>
      <c r="P27" s="30">
        <f t="shared" si="1"/>
        <v>0.6100000000000001</v>
      </c>
      <c r="Q27" s="34"/>
      <c r="R27" s="34"/>
    </row>
    <row r="28" spans="1:19" s="8" customFormat="1" ht="14.1" customHeight="1" x14ac:dyDescent="0.5">
      <c r="A28" s="78">
        <v>404.61999999999978</v>
      </c>
      <c r="B28" s="79">
        <v>0.92000000000000015</v>
      </c>
      <c r="C28" s="19">
        <v>0.12800000000000006</v>
      </c>
      <c r="D28" s="78">
        <v>405.11999999999932</v>
      </c>
      <c r="E28" s="79">
        <v>1.4200000000000006</v>
      </c>
      <c r="F28" s="12">
        <v>0.35800000000000026</v>
      </c>
      <c r="G28" s="78">
        <v>405.61999999999887</v>
      </c>
      <c r="H28" s="79">
        <v>1.920000000000001</v>
      </c>
      <c r="I28" s="12">
        <v>0.48400000000000037</v>
      </c>
      <c r="J28" s="80">
        <v>406.11999999999841</v>
      </c>
      <c r="K28" s="81">
        <v>2.4199999999999919</v>
      </c>
      <c r="L28" s="42">
        <v>0.55799999999999972</v>
      </c>
      <c r="M28" s="29">
        <f t="shared" si="0"/>
        <v>2.9000000000000012</v>
      </c>
      <c r="N28" s="164">
        <v>7.4999999999999997E-3</v>
      </c>
      <c r="O28" s="29"/>
      <c r="P28" s="30">
        <f t="shared" si="1"/>
        <v>0.61750000000000005</v>
      </c>
      <c r="Q28" s="34"/>
      <c r="R28" s="34"/>
    </row>
    <row r="29" spans="1:19" s="8" customFormat="1" ht="14.1" customHeight="1" x14ac:dyDescent="0.5">
      <c r="A29" s="78">
        <v>404.62999999999977</v>
      </c>
      <c r="B29" s="79">
        <v>0.93000000000000016</v>
      </c>
      <c r="C29" s="19">
        <v>0.13200000000000006</v>
      </c>
      <c r="D29" s="78">
        <v>405.12999999999931</v>
      </c>
      <c r="E29" s="79">
        <v>1.4300000000000006</v>
      </c>
      <c r="F29" s="12">
        <v>0.36200000000000027</v>
      </c>
      <c r="G29" s="78">
        <v>405.62999999999886</v>
      </c>
      <c r="H29" s="79">
        <v>1.930000000000001</v>
      </c>
      <c r="I29" s="12">
        <v>0.48600000000000038</v>
      </c>
      <c r="J29" s="80">
        <v>406.1299999999984</v>
      </c>
      <c r="K29" s="81">
        <v>2.4299999999999917</v>
      </c>
      <c r="L29" s="42">
        <v>0.55949999999999966</v>
      </c>
      <c r="M29" s="29">
        <f t="shared" si="0"/>
        <v>3.0000000000000013</v>
      </c>
      <c r="N29" s="164">
        <v>7.4999999999999997E-3</v>
      </c>
      <c r="O29" s="29"/>
      <c r="P29" s="30">
        <f t="shared" si="1"/>
        <v>0.625</v>
      </c>
      <c r="Q29" s="34"/>
      <c r="R29" s="34"/>
    </row>
    <row r="30" spans="1:19" s="8" customFormat="1" ht="14.1" customHeight="1" x14ac:dyDescent="0.5">
      <c r="A30" s="78">
        <v>404.63999999999976</v>
      </c>
      <c r="B30" s="79">
        <v>0.94000000000000017</v>
      </c>
      <c r="C30" s="19">
        <v>0.13600000000000007</v>
      </c>
      <c r="D30" s="78">
        <v>405.1399999999993</v>
      </c>
      <c r="E30" s="79">
        <v>1.4400000000000006</v>
      </c>
      <c r="F30" s="12">
        <v>0.36600000000000027</v>
      </c>
      <c r="G30" s="78">
        <v>405.63999999999885</v>
      </c>
      <c r="H30" s="79">
        <v>1.9400000000000011</v>
      </c>
      <c r="I30" s="12">
        <v>0.48800000000000038</v>
      </c>
      <c r="J30" s="80">
        <v>406.13999999999839</v>
      </c>
      <c r="K30" s="81">
        <v>2.4399999999999915</v>
      </c>
      <c r="L30" s="42">
        <v>0.56099999999999961</v>
      </c>
      <c r="M30" s="29">
        <f t="shared" si="0"/>
        <v>3.1000000000000014</v>
      </c>
      <c r="N30" s="164">
        <v>7.4999999999999997E-3</v>
      </c>
      <c r="O30" s="29"/>
      <c r="P30" s="30">
        <f t="shared" si="1"/>
        <v>0.63249999999999995</v>
      </c>
      <c r="Q30" s="34"/>
      <c r="R30" s="34"/>
    </row>
    <row r="31" spans="1:19" s="8" customFormat="1" ht="14.1" customHeight="1" x14ac:dyDescent="0.5">
      <c r="A31" s="78">
        <v>404.64999999999975</v>
      </c>
      <c r="B31" s="79">
        <v>0.95000000000000018</v>
      </c>
      <c r="C31" s="19">
        <v>0.14000000000000007</v>
      </c>
      <c r="D31" s="78">
        <v>405.1499999999993</v>
      </c>
      <c r="E31" s="79">
        <v>1.4500000000000006</v>
      </c>
      <c r="F31" s="12">
        <v>0.37000000000000027</v>
      </c>
      <c r="G31" s="78">
        <v>405.64999999999884</v>
      </c>
      <c r="H31" s="79">
        <v>1.9500000000000011</v>
      </c>
      <c r="I31" s="12">
        <v>0.49000000000000038</v>
      </c>
      <c r="J31" s="80">
        <v>406.14999999999839</v>
      </c>
      <c r="K31" s="81">
        <v>2.4499999999999913</v>
      </c>
      <c r="L31" s="42">
        <v>0.56249999999999956</v>
      </c>
      <c r="M31" s="29">
        <f t="shared" si="0"/>
        <v>3.2000000000000015</v>
      </c>
      <c r="N31" s="164">
        <v>7.4999999999999997E-3</v>
      </c>
      <c r="O31" s="29"/>
      <c r="P31" s="30">
        <f t="shared" si="1"/>
        <v>0.6399999999999999</v>
      </c>
      <c r="Q31" s="34"/>
      <c r="R31" s="34"/>
    </row>
    <row r="32" spans="1:19" s="8" customFormat="1" ht="14.1" customHeight="1" x14ac:dyDescent="0.5">
      <c r="A32" s="78">
        <v>404.65999999999974</v>
      </c>
      <c r="B32" s="79">
        <v>0.96000000000000019</v>
      </c>
      <c r="C32" s="19">
        <v>0.14400000000000007</v>
      </c>
      <c r="D32" s="78">
        <v>405.15999999999929</v>
      </c>
      <c r="E32" s="79">
        <v>1.4600000000000006</v>
      </c>
      <c r="F32" s="12">
        <v>0.37400000000000028</v>
      </c>
      <c r="G32" s="78">
        <v>405.65999999999883</v>
      </c>
      <c r="H32" s="79">
        <v>1.9600000000000011</v>
      </c>
      <c r="I32" s="12">
        <v>0.49200000000000038</v>
      </c>
      <c r="J32" s="80">
        <v>406.15999999999838</v>
      </c>
      <c r="K32" s="81">
        <v>2.4599999999999911</v>
      </c>
      <c r="L32" s="42">
        <v>0.5639999999999995</v>
      </c>
      <c r="M32" s="29">
        <f t="shared" si="0"/>
        <v>3.3000000000000016</v>
      </c>
      <c r="N32" s="164">
        <v>5.0000000000000001E-3</v>
      </c>
      <c r="O32" s="29"/>
      <c r="P32" s="30">
        <f t="shared" si="1"/>
        <v>0.64499999999999991</v>
      </c>
      <c r="Q32" s="34"/>
      <c r="R32" s="34"/>
    </row>
    <row r="33" spans="1:18" s="8" customFormat="1" ht="14.1" customHeight="1" x14ac:dyDescent="0.5">
      <c r="A33" s="78">
        <v>404.66999999999973</v>
      </c>
      <c r="B33" s="79">
        <v>0.9700000000000002</v>
      </c>
      <c r="C33" s="19">
        <v>0.14800000000000008</v>
      </c>
      <c r="D33" s="78">
        <v>405.16999999999928</v>
      </c>
      <c r="E33" s="79">
        <v>1.4700000000000006</v>
      </c>
      <c r="F33" s="12">
        <v>0.37800000000000028</v>
      </c>
      <c r="G33" s="78">
        <v>405.66999999999882</v>
      </c>
      <c r="H33" s="79">
        <v>1.9700000000000011</v>
      </c>
      <c r="I33" s="12">
        <v>0.49400000000000038</v>
      </c>
      <c r="J33" s="80">
        <v>406.16999999999837</v>
      </c>
      <c r="K33" s="81">
        <v>2.4699999999999909</v>
      </c>
      <c r="L33" s="42">
        <v>0.56549999999999945</v>
      </c>
      <c r="M33" s="29">
        <f t="shared" si="0"/>
        <v>3.4000000000000017</v>
      </c>
      <c r="N33" s="165">
        <v>5.0000000000000001E-3</v>
      </c>
      <c r="O33" s="29"/>
      <c r="P33" s="30">
        <f t="shared" si="1"/>
        <v>0.64999999999999991</v>
      </c>
      <c r="Q33" s="34"/>
      <c r="R33" s="34"/>
    </row>
    <row r="34" spans="1:18" s="8" customFormat="1" ht="14.1" customHeight="1" x14ac:dyDescent="0.5">
      <c r="A34" s="78">
        <v>404.67999999999972</v>
      </c>
      <c r="B34" s="79">
        <v>0.9800000000000002</v>
      </c>
      <c r="C34" s="19">
        <v>0.15200000000000008</v>
      </c>
      <c r="D34" s="78">
        <v>405.17999999999927</v>
      </c>
      <c r="E34" s="79">
        <v>1.4800000000000006</v>
      </c>
      <c r="F34" s="12">
        <v>0.38200000000000028</v>
      </c>
      <c r="G34" s="78">
        <v>405.67999999999881</v>
      </c>
      <c r="H34" s="79">
        <v>1.9800000000000011</v>
      </c>
      <c r="I34" s="12">
        <v>0.49600000000000039</v>
      </c>
      <c r="J34" s="80">
        <v>406.17999999999836</v>
      </c>
      <c r="K34" s="81">
        <v>2.4799999999999907</v>
      </c>
      <c r="L34" s="42">
        <v>0.56699999999999939</v>
      </c>
      <c r="M34" s="29">
        <f t="shared" si="0"/>
        <v>3.5000000000000018</v>
      </c>
      <c r="N34" s="164">
        <v>5.0000000000000001E-3</v>
      </c>
      <c r="O34" s="29"/>
      <c r="P34" s="30">
        <f t="shared" si="1"/>
        <v>0.65499999999999992</v>
      </c>
      <c r="Q34" s="34"/>
      <c r="R34" s="34"/>
    </row>
    <row r="35" spans="1:18" s="8" customFormat="1" ht="14.1" customHeight="1" x14ac:dyDescent="0.5">
      <c r="A35" s="78">
        <v>404.68999999999971</v>
      </c>
      <c r="B35" s="79">
        <v>0.99000000000000021</v>
      </c>
      <c r="C35" s="19">
        <v>0.15600000000000008</v>
      </c>
      <c r="D35" s="78">
        <v>405.18999999999926</v>
      </c>
      <c r="E35" s="79">
        <v>1.4900000000000007</v>
      </c>
      <c r="F35" s="12">
        <v>0.38600000000000029</v>
      </c>
      <c r="G35" s="78">
        <v>405.6899999999988</v>
      </c>
      <c r="H35" s="79">
        <v>1.9900000000000011</v>
      </c>
      <c r="I35" s="12">
        <v>0.49800000000000039</v>
      </c>
      <c r="J35" s="80">
        <v>406.18999999999835</v>
      </c>
      <c r="K35" s="81">
        <v>2.4899999999999904</v>
      </c>
      <c r="L35" s="42">
        <v>0.56849999999999934</v>
      </c>
      <c r="M35" s="29">
        <f t="shared" si="0"/>
        <v>3.6000000000000019</v>
      </c>
      <c r="N35" s="164">
        <v>5.0000000000000001E-3</v>
      </c>
      <c r="O35" s="29"/>
      <c r="P35" s="30">
        <f t="shared" si="1"/>
        <v>0.65999999999999992</v>
      </c>
      <c r="Q35" s="34"/>
      <c r="R35" s="34"/>
    </row>
    <row r="36" spans="1:18" s="8" customFormat="1" ht="14.1" customHeight="1" x14ac:dyDescent="0.5">
      <c r="A36" s="82">
        <v>404.6999999999997</v>
      </c>
      <c r="B36" s="83">
        <v>1.0000000000000002</v>
      </c>
      <c r="C36" s="98">
        <v>0.16000000000000009</v>
      </c>
      <c r="D36" s="82">
        <v>405.19999999999925</v>
      </c>
      <c r="E36" s="83">
        <v>1.5000000000000007</v>
      </c>
      <c r="F36" s="18">
        <v>0.39000000000000029</v>
      </c>
      <c r="G36" s="82">
        <v>405.69999999999879</v>
      </c>
      <c r="H36" s="83">
        <v>2.0000000000000009</v>
      </c>
      <c r="I36" s="18">
        <v>0.50000000000000033</v>
      </c>
      <c r="J36" s="84">
        <v>406.19999999999834</v>
      </c>
      <c r="K36" s="85">
        <v>2.4999999999999902</v>
      </c>
      <c r="L36" s="45">
        <v>0.56999999999999929</v>
      </c>
      <c r="M36" s="29">
        <f t="shared" si="0"/>
        <v>3.700000000000002</v>
      </c>
      <c r="N36" s="164">
        <v>5.0000000000000001E-3</v>
      </c>
      <c r="O36" s="29"/>
      <c r="P36" s="30">
        <f t="shared" si="1"/>
        <v>0.66499999999999992</v>
      </c>
      <c r="Q36" s="34"/>
      <c r="R36" s="34"/>
    </row>
    <row r="37" spans="1:18" s="8" customFormat="1" ht="14.1" customHeight="1" x14ac:dyDescent="0.5">
      <c r="A37" s="14">
        <v>404.7099999999997</v>
      </c>
      <c r="B37" s="5">
        <v>1.0100000000000002</v>
      </c>
      <c r="C37" s="6">
        <v>0.16700000000000009</v>
      </c>
      <c r="D37" s="14">
        <v>405.20999999999924</v>
      </c>
      <c r="E37" s="5">
        <v>1.5100000000000007</v>
      </c>
      <c r="F37" s="7">
        <v>0.39200000000000029</v>
      </c>
      <c r="G37" s="14">
        <v>405.70999999999879</v>
      </c>
      <c r="H37" s="5">
        <v>2.0100000000000007</v>
      </c>
      <c r="I37" s="7">
        <v>0.50200000000000033</v>
      </c>
      <c r="J37" s="48">
        <v>406.20999999999833</v>
      </c>
      <c r="K37" s="49">
        <v>2.50999999999999</v>
      </c>
      <c r="L37" s="50">
        <v>0.57099999999999929</v>
      </c>
      <c r="M37" s="29">
        <f t="shared" si="0"/>
        <v>3.800000000000002</v>
      </c>
      <c r="N37" s="164">
        <v>5.0000000000000001E-3</v>
      </c>
      <c r="O37" s="29"/>
      <c r="P37" s="30">
        <f t="shared" si="1"/>
        <v>0.66999999999999993</v>
      </c>
      <c r="Q37" s="34"/>
      <c r="R37" s="34"/>
    </row>
    <row r="38" spans="1:18" s="8" customFormat="1" ht="14.1" customHeight="1" x14ac:dyDescent="0.5">
      <c r="A38" s="9">
        <v>404.71999999999969</v>
      </c>
      <c r="B38" s="10">
        <v>1.0200000000000002</v>
      </c>
      <c r="C38" s="11">
        <v>0.1740000000000001</v>
      </c>
      <c r="D38" s="9">
        <v>405.21999999999923</v>
      </c>
      <c r="E38" s="10">
        <v>1.5200000000000007</v>
      </c>
      <c r="F38" s="12">
        <v>0.39400000000000029</v>
      </c>
      <c r="G38" s="9">
        <v>405.71999999999878</v>
      </c>
      <c r="H38" s="10">
        <v>2.0200000000000005</v>
      </c>
      <c r="I38" s="12">
        <v>0.50400000000000034</v>
      </c>
      <c r="J38" s="40">
        <v>406.21999999999832</v>
      </c>
      <c r="K38" s="41">
        <v>2.5199999999999898</v>
      </c>
      <c r="L38" s="42">
        <v>0.57199999999999929</v>
      </c>
      <c r="M38" s="29">
        <f t="shared" si="0"/>
        <v>3.9000000000000021</v>
      </c>
      <c r="N38" s="164">
        <v>5.0000000000000001E-3</v>
      </c>
      <c r="O38" s="29"/>
      <c r="P38" s="30">
        <f t="shared" si="1"/>
        <v>0.67499999999999993</v>
      </c>
      <c r="Q38" s="34"/>
      <c r="R38" s="34"/>
    </row>
    <row r="39" spans="1:18" s="8" customFormat="1" ht="14.1" customHeight="1" x14ac:dyDescent="0.5">
      <c r="A39" s="9">
        <v>404.72999999999968</v>
      </c>
      <c r="B39" s="10">
        <v>1.0300000000000002</v>
      </c>
      <c r="C39" s="11">
        <v>0.18100000000000011</v>
      </c>
      <c r="D39" s="9">
        <v>405.22999999999922</v>
      </c>
      <c r="E39" s="10">
        <v>1.5300000000000007</v>
      </c>
      <c r="F39" s="12">
        <v>0.3960000000000003</v>
      </c>
      <c r="G39" s="9">
        <v>405.72999999999877</v>
      </c>
      <c r="H39" s="10">
        <v>2.0300000000000002</v>
      </c>
      <c r="I39" s="12">
        <v>0.50600000000000034</v>
      </c>
      <c r="J39" s="40">
        <v>406.22999999999831</v>
      </c>
      <c r="K39" s="41">
        <v>2.5299999999999896</v>
      </c>
      <c r="L39" s="42">
        <v>0.57299999999999929</v>
      </c>
      <c r="M39" s="29">
        <f t="shared" si="0"/>
        <v>4.0000000000000018</v>
      </c>
      <c r="N39" s="164">
        <v>5.0000000000000001E-3</v>
      </c>
      <c r="O39" s="29"/>
      <c r="P39" s="30">
        <f t="shared" si="1"/>
        <v>0.67999999999999994</v>
      </c>
      <c r="Q39" s="34"/>
      <c r="R39" s="34"/>
    </row>
    <row r="40" spans="1:18" s="8" customFormat="1" ht="14.1" customHeight="1" x14ac:dyDescent="0.5">
      <c r="A40" s="9">
        <v>404.73999999999967</v>
      </c>
      <c r="B40" s="10">
        <v>1.0400000000000003</v>
      </c>
      <c r="C40" s="11">
        <v>0.18800000000000011</v>
      </c>
      <c r="D40" s="9">
        <v>405.23999999999921</v>
      </c>
      <c r="E40" s="10">
        <v>1.5400000000000007</v>
      </c>
      <c r="F40" s="12">
        <v>0.3980000000000003</v>
      </c>
      <c r="G40" s="9">
        <v>405.73999999999876</v>
      </c>
      <c r="H40" s="10">
        <v>2.04</v>
      </c>
      <c r="I40" s="12">
        <v>0.50800000000000034</v>
      </c>
      <c r="J40" s="40">
        <v>406.2399999999983</v>
      </c>
      <c r="K40" s="41">
        <v>2.5399999999999894</v>
      </c>
      <c r="L40" s="42">
        <v>0.57399999999999929</v>
      </c>
      <c r="M40" s="29">
        <f t="shared" si="0"/>
        <v>4.1000000000000014</v>
      </c>
      <c r="N40" s="164">
        <v>5.0000000000000001E-3</v>
      </c>
      <c r="O40" s="29"/>
      <c r="P40" s="30">
        <f t="shared" si="1"/>
        <v>0.68499999999999994</v>
      </c>
      <c r="Q40" s="34"/>
      <c r="R40" s="34"/>
    </row>
    <row r="41" spans="1:18" s="8" customFormat="1" ht="14.1" customHeight="1" x14ac:dyDescent="0.5">
      <c r="A41" s="9">
        <v>404.74999999999966</v>
      </c>
      <c r="B41" s="10">
        <v>1.0500000000000003</v>
      </c>
      <c r="C41" s="11">
        <v>0.19500000000000012</v>
      </c>
      <c r="D41" s="9">
        <v>405.2499999999992</v>
      </c>
      <c r="E41" s="10">
        <v>1.5500000000000007</v>
      </c>
      <c r="F41" s="12">
        <v>0.4000000000000003</v>
      </c>
      <c r="G41" s="9">
        <v>405.74999999999875</v>
      </c>
      <c r="H41" s="10">
        <v>2.0499999999999998</v>
      </c>
      <c r="I41" s="12">
        <v>0.51000000000000034</v>
      </c>
      <c r="J41" s="40">
        <v>406.24999999999829</v>
      </c>
      <c r="K41" s="41">
        <v>2.5499999999999892</v>
      </c>
      <c r="L41" s="42">
        <v>0.57499999999999929</v>
      </c>
      <c r="M41" s="29">
        <f t="shared" si="0"/>
        <v>4.2000000000000011</v>
      </c>
      <c r="N41" s="164">
        <v>5.0000000000000001E-3</v>
      </c>
      <c r="O41" s="29"/>
      <c r="P41" s="30">
        <f t="shared" si="1"/>
        <v>0.69</v>
      </c>
      <c r="Q41" s="34"/>
      <c r="R41" s="34"/>
    </row>
    <row r="42" spans="1:18" s="8" customFormat="1" ht="14.1" customHeight="1" x14ac:dyDescent="0.5">
      <c r="A42" s="9">
        <v>404.75999999999965</v>
      </c>
      <c r="B42" s="10">
        <v>1.0600000000000003</v>
      </c>
      <c r="C42" s="11">
        <v>0.20200000000000012</v>
      </c>
      <c r="D42" s="9">
        <v>405.2599999999992</v>
      </c>
      <c r="E42" s="10">
        <v>1.5600000000000007</v>
      </c>
      <c r="F42" s="12">
        <v>0.4020000000000003</v>
      </c>
      <c r="G42" s="9">
        <v>405.75999999999874</v>
      </c>
      <c r="H42" s="10">
        <v>2.0599999999999996</v>
      </c>
      <c r="I42" s="12">
        <v>0.51200000000000034</v>
      </c>
      <c r="J42" s="40">
        <v>406.25999999999829</v>
      </c>
      <c r="K42" s="41">
        <v>2.559999999999989</v>
      </c>
      <c r="L42" s="42">
        <v>0.57599999999999929</v>
      </c>
      <c r="M42" s="29">
        <f t="shared" si="0"/>
        <v>4.3000000000000007</v>
      </c>
      <c r="N42" s="164">
        <v>2.5000000000000001E-3</v>
      </c>
      <c r="O42" s="29"/>
      <c r="P42" s="30">
        <f t="shared" si="1"/>
        <v>0.69249999999999989</v>
      </c>
      <c r="Q42" s="34"/>
      <c r="R42" s="34"/>
    </row>
    <row r="43" spans="1:18" s="8" customFormat="1" ht="14.1" customHeight="1" x14ac:dyDescent="0.5">
      <c r="A43" s="9">
        <v>404.76999999999964</v>
      </c>
      <c r="B43" s="10">
        <v>1.0700000000000003</v>
      </c>
      <c r="C43" s="11">
        <v>0.20900000000000013</v>
      </c>
      <c r="D43" s="9">
        <v>405.26999999999919</v>
      </c>
      <c r="E43" s="10">
        <v>1.5700000000000007</v>
      </c>
      <c r="F43" s="12">
        <v>0.4040000000000003</v>
      </c>
      <c r="G43" s="9">
        <v>405.76999999999873</v>
      </c>
      <c r="H43" s="10">
        <v>2.0699999999999994</v>
      </c>
      <c r="I43" s="12">
        <v>0.51400000000000035</v>
      </c>
      <c r="J43" s="40">
        <v>406.26999999999828</v>
      </c>
      <c r="K43" s="41">
        <v>2.5699999999999887</v>
      </c>
      <c r="L43" s="42">
        <v>0.57699999999999929</v>
      </c>
      <c r="M43" s="29">
        <f t="shared" si="0"/>
        <v>4.4000000000000004</v>
      </c>
      <c r="N43" s="166">
        <v>2.5000000000000001E-3</v>
      </c>
      <c r="O43" s="29"/>
      <c r="P43" s="30">
        <f t="shared" si="1"/>
        <v>0.69499999999999984</v>
      </c>
      <c r="Q43" s="34"/>
      <c r="R43" s="34"/>
    </row>
    <row r="44" spans="1:18" s="8" customFormat="1" ht="14.1" customHeight="1" x14ac:dyDescent="0.5">
      <c r="A44" s="9">
        <v>404.77999999999963</v>
      </c>
      <c r="B44" s="10">
        <v>1.0800000000000003</v>
      </c>
      <c r="C44" s="11">
        <v>0.21600000000000014</v>
      </c>
      <c r="D44" s="9">
        <v>405.27999999999918</v>
      </c>
      <c r="E44" s="10">
        <v>1.5800000000000007</v>
      </c>
      <c r="F44" s="12">
        <v>0.40600000000000031</v>
      </c>
      <c r="G44" s="9">
        <v>405.77999999999872</v>
      </c>
      <c r="H44" s="10">
        <v>2.0799999999999992</v>
      </c>
      <c r="I44" s="12">
        <v>0.51600000000000035</v>
      </c>
      <c r="J44" s="40">
        <v>406.27999999999827</v>
      </c>
      <c r="K44" s="41">
        <v>2.5799999999999885</v>
      </c>
      <c r="L44" s="42">
        <v>0.57799999999999929</v>
      </c>
      <c r="M44" s="29">
        <f t="shared" si="0"/>
        <v>4.5</v>
      </c>
      <c r="N44" s="166">
        <v>2.5000000000000001E-3</v>
      </c>
      <c r="O44" s="29"/>
      <c r="P44" s="30">
        <f t="shared" si="1"/>
        <v>0.69749999999999979</v>
      </c>
      <c r="Q44" s="34"/>
      <c r="R44" s="34"/>
    </row>
    <row r="45" spans="1:18" s="8" customFormat="1" ht="14.1" customHeight="1" x14ac:dyDescent="0.5">
      <c r="A45" s="9">
        <v>404.78999999999962</v>
      </c>
      <c r="B45" s="10">
        <v>1.0900000000000003</v>
      </c>
      <c r="C45" s="11">
        <v>0.22300000000000014</v>
      </c>
      <c r="D45" s="9">
        <v>405.28999999999917</v>
      </c>
      <c r="E45" s="10">
        <v>1.5900000000000007</v>
      </c>
      <c r="F45" s="12">
        <v>0.40800000000000031</v>
      </c>
      <c r="G45" s="9">
        <v>405.78999999999871</v>
      </c>
      <c r="H45" s="10">
        <v>2.089999999999999</v>
      </c>
      <c r="I45" s="12">
        <v>0.51800000000000035</v>
      </c>
      <c r="J45" s="40">
        <v>406.28999999999826</v>
      </c>
      <c r="K45" s="41">
        <v>2.5899999999999883</v>
      </c>
      <c r="L45" s="42">
        <v>0.57899999999999929</v>
      </c>
      <c r="M45" s="29">
        <f t="shared" si="0"/>
        <v>4.5999999999999996</v>
      </c>
      <c r="N45" s="166">
        <v>2.5000000000000001E-3</v>
      </c>
      <c r="O45" s="29"/>
      <c r="P45" s="30">
        <f t="shared" si="1"/>
        <v>0.69999999999999973</v>
      </c>
      <c r="Q45" s="34"/>
      <c r="R45" s="34"/>
    </row>
    <row r="46" spans="1:18" s="8" customFormat="1" ht="14.1" customHeight="1" x14ac:dyDescent="0.5">
      <c r="A46" s="15">
        <v>404.79999999999961</v>
      </c>
      <c r="B46" s="16">
        <v>1.1000000000000003</v>
      </c>
      <c r="C46" s="17">
        <v>0.23000000000000015</v>
      </c>
      <c r="D46" s="15">
        <v>405.29999999999916</v>
      </c>
      <c r="E46" s="16">
        <v>1.6000000000000008</v>
      </c>
      <c r="F46" s="18">
        <v>0.41000000000000031</v>
      </c>
      <c r="G46" s="15">
        <v>405.7999999999987</v>
      </c>
      <c r="H46" s="16">
        <v>2.0999999999999988</v>
      </c>
      <c r="I46" s="18">
        <v>0.52000000000000035</v>
      </c>
      <c r="J46" s="43">
        <v>406.29999999999825</v>
      </c>
      <c r="K46" s="44">
        <v>2.5999999999999881</v>
      </c>
      <c r="L46" s="45">
        <v>0.57999999999999929</v>
      </c>
      <c r="M46" s="29">
        <f t="shared" si="0"/>
        <v>4.6999999999999993</v>
      </c>
      <c r="N46" s="166">
        <v>5.0000000000000001E-3</v>
      </c>
      <c r="O46" s="29"/>
      <c r="P46" s="30">
        <f t="shared" si="1"/>
        <v>0.70499999999999974</v>
      </c>
      <c r="Q46" s="34"/>
    </row>
    <row r="47" spans="1:18" s="8" customFormat="1" ht="14.1" customHeight="1" x14ac:dyDescent="0.5">
      <c r="A47" s="14">
        <v>404.8099999999996</v>
      </c>
      <c r="B47" s="5">
        <v>1.1100000000000003</v>
      </c>
      <c r="C47" s="6">
        <v>0.23500000000000015</v>
      </c>
      <c r="D47" s="14">
        <v>405.30999999999915</v>
      </c>
      <c r="E47" s="5">
        <v>1.6100000000000008</v>
      </c>
      <c r="F47" s="7">
        <v>0.41300000000000031</v>
      </c>
      <c r="G47" s="14">
        <v>405.80999999999869</v>
      </c>
      <c r="H47" s="5">
        <v>2.1099999999999985</v>
      </c>
      <c r="I47" s="7">
        <v>0.52100000000000035</v>
      </c>
      <c r="J47" s="48">
        <v>406.30999999999824</v>
      </c>
      <c r="K47" s="49">
        <v>2.6099999999999879</v>
      </c>
      <c r="L47" s="50">
        <v>0.58099999999999929</v>
      </c>
      <c r="M47" s="29">
        <f t="shared" si="0"/>
        <v>4.7999999999999989</v>
      </c>
      <c r="N47" s="166">
        <v>5.0000000000000001E-3</v>
      </c>
      <c r="O47" s="29"/>
      <c r="P47" s="30">
        <f t="shared" si="1"/>
        <v>0.70999999999999974</v>
      </c>
      <c r="Q47" s="34"/>
    </row>
    <row r="48" spans="1:18" s="8" customFormat="1" ht="14.1" customHeight="1" x14ac:dyDescent="0.5">
      <c r="A48" s="9">
        <v>404.8199999999996</v>
      </c>
      <c r="B48" s="10">
        <v>1.1200000000000003</v>
      </c>
      <c r="C48" s="11">
        <v>0.24000000000000016</v>
      </c>
      <c r="D48" s="9">
        <v>405.31999999999914</v>
      </c>
      <c r="E48" s="10">
        <v>1.6200000000000008</v>
      </c>
      <c r="F48" s="12">
        <v>0.41600000000000031</v>
      </c>
      <c r="G48" s="9">
        <v>405.81999999999869</v>
      </c>
      <c r="H48" s="10">
        <v>2.1199999999999983</v>
      </c>
      <c r="I48" s="12">
        <v>0.52200000000000035</v>
      </c>
      <c r="J48" s="40">
        <v>406.31999999999823</v>
      </c>
      <c r="K48" s="41">
        <v>2.6199999999999877</v>
      </c>
      <c r="L48" s="42">
        <v>0.5819999999999993</v>
      </c>
      <c r="M48" s="29">
        <f t="shared" si="0"/>
        <v>4.8999999999999986</v>
      </c>
      <c r="N48" s="166">
        <v>1.25E-3</v>
      </c>
      <c r="O48" s="29"/>
      <c r="P48" s="30">
        <f t="shared" si="1"/>
        <v>0.71124999999999972</v>
      </c>
      <c r="Q48" s="34"/>
    </row>
    <row r="49" spans="1:17" s="8" customFormat="1" ht="14.1" customHeight="1" x14ac:dyDescent="0.5">
      <c r="A49" s="9">
        <v>404.82999999999959</v>
      </c>
      <c r="B49" s="10">
        <v>1.1300000000000003</v>
      </c>
      <c r="C49" s="11">
        <v>0.24500000000000016</v>
      </c>
      <c r="D49" s="9">
        <v>405.32999999999913</v>
      </c>
      <c r="E49" s="10">
        <v>1.6300000000000008</v>
      </c>
      <c r="F49" s="12">
        <v>0.41900000000000032</v>
      </c>
      <c r="G49" s="9">
        <v>405.82999999999868</v>
      </c>
      <c r="H49" s="10">
        <v>2.1299999999999981</v>
      </c>
      <c r="I49" s="12">
        <v>0.52300000000000035</v>
      </c>
      <c r="J49" s="40">
        <v>406.32999999999822</v>
      </c>
      <c r="K49" s="41">
        <v>2.6299999999999875</v>
      </c>
      <c r="L49" s="42">
        <v>0.5829999999999993</v>
      </c>
      <c r="M49" s="29">
        <f t="shared" si="0"/>
        <v>4.9999999999999982</v>
      </c>
      <c r="N49" s="166">
        <v>1.25E-3</v>
      </c>
      <c r="O49" s="29"/>
      <c r="P49" s="30">
        <f t="shared" si="1"/>
        <v>0.71249999999999969</v>
      </c>
      <c r="Q49" s="34"/>
    </row>
    <row r="50" spans="1:17" s="8" customFormat="1" ht="14.1" customHeight="1" x14ac:dyDescent="0.5">
      <c r="A50" s="9">
        <v>404.83999999999958</v>
      </c>
      <c r="B50" s="10">
        <v>1.1400000000000003</v>
      </c>
      <c r="C50" s="11">
        <v>0.25000000000000017</v>
      </c>
      <c r="D50" s="9">
        <v>405.33999999999912</v>
      </c>
      <c r="E50" s="10">
        <v>1.6400000000000008</v>
      </c>
      <c r="F50" s="12">
        <v>0.42200000000000032</v>
      </c>
      <c r="G50" s="9">
        <v>405.83999999999867</v>
      </c>
      <c r="H50" s="10">
        <v>2.1399999999999979</v>
      </c>
      <c r="I50" s="12">
        <v>0.52400000000000035</v>
      </c>
      <c r="J50" s="40">
        <v>406.33999999999821</v>
      </c>
      <c r="K50" s="41">
        <v>2.6399999999999872</v>
      </c>
      <c r="L50" s="42">
        <v>0.5839999999999993</v>
      </c>
      <c r="M50" s="29">
        <f t="shared" si="0"/>
        <v>5.0999999999999979</v>
      </c>
      <c r="N50" s="166">
        <v>1.25E-3</v>
      </c>
      <c r="O50" s="29"/>
      <c r="P50" s="30">
        <f t="shared" si="1"/>
        <v>0.71374999999999966</v>
      </c>
      <c r="Q50" s="34"/>
    </row>
    <row r="51" spans="1:17" s="8" customFormat="1" ht="14.1" customHeight="1" x14ac:dyDescent="0.5">
      <c r="A51" s="9">
        <v>404.84999999999957</v>
      </c>
      <c r="B51" s="10">
        <v>1.1500000000000004</v>
      </c>
      <c r="C51" s="11">
        <v>0.25500000000000017</v>
      </c>
      <c r="D51" s="9">
        <v>405.34999999999911</v>
      </c>
      <c r="E51" s="10">
        <v>1.6500000000000008</v>
      </c>
      <c r="F51" s="12">
        <v>0.42500000000000032</v>
      </c>
      <c r="G51" s="9">
        <v>405.84999999999866</v>
      </c>
      <c r="H51" s="10">
        <v>2.1499999999999977</v>
      </c>
      <c r="I51" s="12">
        <v>0.52500000000000036</v>
      </c>
      <c r="J51" s="40">
        <v>406.3499999999982</v>
      </c>
      <c r="K51" s="41">
        <v>2.649999999999987</v>
      </c>
      <c r="L51" s="42">
        <v>0.5849999999999993</v>
      </c>
      <c r="M51" s="29">
        <f t="shared" si="0"/>
        <v>5.1999999999999975</v>
      </c>
      <c r="N51" s="166">
        <v>1.25E-3</v>
      </c>
      <c r="O51" s="29"/>
      <c r="P51" s="30">
        <f t="shared" si="1"/>
        <v>0.71499999999999964</v>
      </c>
      <c r="Q51" s="34"/>
    </row>
    <row r="52" spans="1:17" s="8" customFormat="1" ht="14.1" customHeight="1" x14ac:dyDescent="0.5">
      <c r="A52" s="9">
        <v>404.85999999999956</v>
      </c>
      <c r="B52" s="10">
        <v>1.1600000000000004</v>
      </c>
      <c r="C52" s="11">
        <v>0.26000000000000018</v>
      </c>
      <c r="D52" s="9">
        <v>405.3599999999991</v>
      </c>
      <c r="E52" s="10">
        <v>1.6600000000000008</v>
      </c>
      <c r="F52" s="12">
        <v>0.42800000000000032</v>
      </c>
      <c r="G52" s="9">
        <v>405.85999999999865</v>
      </c>
      <c r="H52" s="10">
        <v>2.1599999999999975</v>
      </c>
      <c r="I52" s="12">
        <v>0.52600000000000036</v>
      </c>
      <c r="J52" s="40">
        <v>406.35999999999819</v>
      </c>
      <c r="K52" s="41">
        <v>2.6599999999999868</v>
      </c>
      <c r="L52" s="42">
        <v>0.5859999999999993</v>
      </c>
      <c r="M52" s="29">
        <f t="shared" si="0"/>
        <v>5.2999999999999972</v>
      </c>
      <c r="N52" s="166">
        <v>0</v>
      </c>
      <c r="O52" s="29"/>
      <c r="P52" s="30">
        <f t="shared" si="1"/>
        <v>0.71499999999999964</v>
      </c>
      <c r="Q52" s="34"/>
    </row>
    <row r="53" spans="1:17" s="8" customFormat="1" ht="14.1" customHeight="1" x14ac:dyDescent="0.5">
      <c r="A53" s="9">
        <v>404.86999999999955</v>
      </c>
      <c r="B53" s="10">
        <v>1.1700000000000004</v>
      </c>
      <c r="C53" s="11">
        <v>0.26500000000000018</v>
      </c>
      <c r="D53" s="9">
        <v>405.3699999999991</v>
      </c>
      <c r="E53" s="10">
        <v>1.6700000000000008</v>
      </c>
      <c r="F53" s="12">
        <v>0.43100000000000033</v>
      </c>
      <c r="G53" s="9">
        <v>405.86999999999864</v>
      </c>
      <c r="H53" s="10">
        <v>2.1699999999999973</v>
      </c>
      <c r="I53" s="12">
        <v>0.52700000000000036</v>
      </c>
      <c r="J53" s="40">
        <v>406.36999999999819</v>
      </c>
      <c r="K53" s="41">
        <v>2.6699999999999866</v>
      </c>
      <c r="L53" s="42">
        <v>0.5869999999999993</v>
      </c>
      <c r="M53" s="29">
        <f t="shared" si="0"/>
        <v>5.3999999999999968</v>
      </c>
      <c r="N53" s="166">
        <v>0</v>
      </c>
      <c r="O53" s="29"/>
      <c r="P53" s="30">
        <f t="shared" si="1"/>
        <v>0.71499999999999964</v>
      </c>
      <c r="Q53" s="34"/>
    </row>
    <row r="54" spans="1:17" s="8" customFormat="1" ht="14.1" customHeight="1" x14ac:dyDescent="0.5">
      <c r="A54" s="9">
        <v>404.87999999999954</v>
      </c>
      <c r="B54" s="10">
        <v>1.1800000000000004</v>
      </c>
      <c r="C54" s="11">
        <v>0.27000000000000018</v>
      </c>
      <c r="D54" s="9">
        <v>405.37999999999909</v>
      </c>
      <c r="E54" s="10">
        <v>1.6800000000000008</v>
      </c>
      <c r="F54" s="12">
        <v>0.43400000000000033</v>
      </c>
      <c r="G54" s="9">
        <v>405.87999999999863</v>
      </c>
      <c r="H54" s="10">
        <v>2.1799999999999971</v>
      </c>
      <c r="I54" s="12">
        <v>0.52800000000000036</v>
      </c>
      <c r="J54" s="40">
        <v>406.37999999999818</v>
      </c>
      <c r="K54" s="41">
        <v>2.6799999999999864</v>
      </c>
      <c r="L54" s="42">
        <v>0.5879999999999993</v>
      </c>
      <c r="M54" s="29">
        <f t="shared" si="0"/>
        <v>5.4999999999999964</v>
      </c>
      <c r="N54" s="166">
        <v>0</v>
      </c>
      <c r="O54" s="29"/>
      <c r="P54" s="30">
        <f t="shared" si="1"/>
        <v>0.71499999999999964</v>
      </c>
      <c r="Q54" s="34"/>
    </row>
    <row r="55" spans="1:17" s="8" customFormat="1" ht="14.1" customHeight="1" x14ac:dyDescent="0.5">
      <c r="A55" s="15">
        <v>404.88999999999953</v>
      </c>
      <c r="B55" s="16">
        <v>1.1900000000000004</v>
      </c>
      <c r="C55" s="17">
        <v>0.27500000000000019</v>
      </c>
      <c r="D55" s="15">
        <v>405.38999999999908</v>
      </c>
      <c r="E55" s="16">
        <v>1.6900000000000008</v>
      </c>
      <c r="F55" s="18">
        <v>0.43700000000000033</v>
      </c>
      <c r="G55" s="15">
        <v>405.88999999999862</v>
      </c>
      <c r="H55" s="16">
        <v>2.1899999999999968</v>
      </c>
      <c r="I55" s="18">
        <v>0.52900000000000036</v>
      </c>
      <c r="J55" s="43">
        <v>406.38999999999817</v>
      </c>
      <c r="K55" s="44">
        <v>2.6899999999999862</v>
      </c>
      <c r="L55" s="45">
        <v>0.5889999999999993</v>
      </c>
      <c r="M55" s="29">
        <f t="shared" si="0"/>
        <v>5.5999999999999961</v>
      </c>
      <c r="N55" s="166">
        <v>0</v>
      </c>
      <c r="O55" s="29"/>
      <c r="P55" s="30">
        <f t="shared" si="1"/>
        <v>0.71499999999999964</v>
      </c>
      <c r="Q55" s="34"/>
    </row>
    <row r="56" spans="1:17" s="8" customFormat="1" ht="14.1" customHeight="1" x14ac:dyDescent="0.5">
      <c r="A56" s="25"/>
      <c r="B56" s="25"/>
      <c r="C56" s="31"/>
      <c r="D56" s="25"/>
      <c r="E56" s="25"/>
      <c r="F56" s="26"/>
      <c r="G56" s="25"/>
      <c r="H56" s="25"/>
      <c r="I56" s="26"/>
      <c r="J56" s="25"/>
      <c r="K56" s="25"/>
      <c r="L56" s="26"/>
      <c r="M56" s="29">
        <f t="shared" si="0"/>
        <v>5.6999999999999957</v>
      </c>
      <c r="N56" s="166">
        <v>0</v>
      </c>
      <c r="O56" s="29"/>
      <c r="P56" s="30">
        <f t="shared" si="1"/>
        <v>0.71499999999999964</v>
      </c>
    </row>
    <row r="57" spans="1:17" ht="21" customHeight="1" x14ac:dyDescent="0.55000000000000004">
      <c r="A57" s="172" t="s">
        <v>11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29">
        <f t="shared" si="0"/>
        <v>5.7999999999999954</v>
      </c>
      <c r="N57" s="166">
        <v>0</v>
      </c>
      <c r="O57" s="36"/>
      <c r="P57" s="30">
        <f t="shared" si="1"/>
        <v>0.71499999999999964</v>
      </c>
    </row>
    <row r="58" spans="1:17" ht="15" customHeight="1" x14ac:dyDescent="0.55000000000000004">
      <c r="A58" s="174" t="s">
        <v>18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29">
        <f t="shared" si="0"/>
        <v>5.899999999999995</v>
      </c>
      <c r="N58" s="166">
        <v>0</v>
      </c>
      <c r="O58" s="36"/>
      <c r="P58" s="30">
        <f t="shared" si="1"/>
        <v>0.71499999999999964</v>
      </c>
    </row>
    <row r="59" spans="1:17" ht="15" customHeight="1" x14ac:dyDescent="0.55000000000000004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175"/>
      <c r="M59" s="32"/>
      <c r="N59" s="99"/>
      <c r="O59" s="75"/>
      <c r="P59" s="33"/>
    </row>
    <row r="60" spans="1:17" ht="17.100000000000001" customHeight="1" x14ac:dyDescent="0.55000000000000004">
      <c r="A60" s="143" t="s">
        <v>3</v>
      </c>
      <c r="B60" s="143" t="s">
        <v>3</v>
      </c>
      <c r="C60" s="143" t="s">
        <v>12</v>
      </c>
      <c r="D60" s="143" t="s">
        <v>3</v>
      </c>
      <c r="E60" s="143" t="s">
        <v>3</v>
      </c>
      <c r="F60" s="143" t="s">
        <v>12</v>
      </c>
      <c r="G60" s="143" t="s">
        <v>3</v>
      </c>
      <c r="H60" s="143" t="s">
        <v>3</v>
      </c>
      <c r="I60" s="143" t="s">
        <v>12</v>
      </c>
      <c r="J60" s="143" t="s">
        <v>3</v>
      </c>
      <c r="K60" s="143" t="s">
        <v>3</v>
      </c>
      <c r="L60" s="143" t="s">
        <v>12</v>
      </c>
      <c r="M60" s="32"/>
      <c r="N60" s="99"/>
      <c r="O60" s="75"/>
      <c r="P60" s="33"/>
    </row>
    <row r="61" spans="1:17" ht="17.100000000000001" customHeight="1" x14ac:dyDescent="0.55000000000000004">
      <c r="A61" s="144" t="s">
        <v>5</v>
      </c>
      <c r="B61" s="144" t="s">
        <v>6</v>
      </c>
      <c r="C61" s="144" t="s">
        <v>13</v>
      </c>
      <c r="D61" s="144" t="s">
        <v>5</v>
      </c>
      <c r="E61" s="144" t="s">
        <v>6</v>
      </c>
      <c r="F61" s="144" t="s">
        <v>13</v>
      </c>
      <c r="G61" s="144" t="s">
        <v>5</v>
      </c>
      <c r="H61" s="144" t="s">
        <v>6</v>
      </c>
      <c r="I61" s="144" t="s">
        <v>13</v>
      </c>
      <c r="J61" s="144" t="s">
        <v>5</v>
      </c>
      <c r="K61" s="144" t="s">
        <v>6</v>
      </c>
      <c r="L61" s="144" t="s">
        <v>13</v>
      </c>
      <c r="M61" s="32"/>
      <c r="N61" s="99"/>
      <c r="O61" s="75"/>
      <c r="P61" s="33"/>
    </row>
    <row r="62" spans="1:17" s="8" customFormat="1" ht="14.1" customHeight="1" x14ac:dyDescent="0.5">
      <c r="A62" s="142">
        <v>406.39999999999816</v>
      </c>
      <c r="B62" s="141">
        <v>2.699999999999986</v>
      </c>
      <c r="C62" s="125">
        <v>0.5899999999999993</v>
      </c>
      <c r="D62" s="145">
        <v>406.8999999999977</v>
      </c>
      <c r="E62" s="141">
        <v>3.1999999999999753</v>
      </c>
      <c r="F62" s="125">
        <v>0.63250000000000017</v>
      </c>
      <c r="G62" s="145">
        <v>407.39999999999725</v>
      </c>
      <c r="H62" s="141">
        <v>3.6999999999999647</v>
      </c>
      <c r="I62" s="125">
        <v>0.65999999999999825</v>
      </c>
      <c r="J62" s="145">
        <v>407.89999999999679</v>
      </c>
      <c r="K62" s="141">
        <v>4.199999999999954</v>
      </c>
      <c r="L62" s="125">
        <v>0.6849999999999955</v>
      </c>
      <c r="M62" s="32"/>
      <c r="N62" s="99"/>
      <c r="O62" s="32"/>
      <c r="P62" s="33"/>
    </row>
    <row r="63" spans="1:17" s="8" customFormat="1" ht="14.1" customHeight="1" x14ac:dyDescent="0.5">
      <c r="A63" s="134">
        <v>406.40999999999815</v>
      </c>
      <c r="B63" s="132">
        <v>2.7099999999999858</v>
      </c>
      <c r="C63" s="133">
        <v>0.5909999999999993</v>
      </c>
      <c r="D63" s="134">
        <v>406.90999999999769</v>
      </c>
      <c r="E63" s="132">
        <v>3.2099999999999751</v>
      </c>
      <c r="F63" s="133">
        <v>0.6332500000000002</v>
      </c>
      <c r="G63" s="134">
        <v>407.40999999999724</v>
      </c>
      <c r="H63" s="132">
        <v>3.7099999999999644</v>
      </c>
      <c r="I63" s="133">
        <v>0.6604999999999982</v>
      </c>
      <c r="J63" s="134">
        <v>407.90999999999678</v>
      </c>
      <c r="K63" s="132">
        <v>4.2099999999999538</v>
      </c>
      <c r="L63" s="133">
        <v>0.68549999999999545</v>
      </c>
      <c r="M63" s="32"/>
      <c r="N63" s="99"/>
      <c r="O63" s="32"/>
      <c r="P63" s="33"/>
    </row>
    <row r="64" spans="1:17" s="8" customFormat="1" ht="14.1" customHeight="1" x14ac:dyDescent="0.5">
      <c r="A64" s="134">
        <v>406.41999999999814</v>
      </c>
      <c r="B64" s="132">
        <v>2.7199999999999855</v>
      </c>
      <c r="C64" s="133">
        <v>0.5919999999999993</v>
      </c>
      <c r="D64" s="134">
        <v>406.91999999999769</v>
      </c>
      <c r="E64" s="132">
        <v>3.2199999999999749</v>
      </c>
      <c r="F64" s="133">
        <v>0.63400000000000023</v>
      </c>
      <c r="G64" s="134">
        <v>407.41999999999723</v>
      </c>
      <c r="H64" s="132">
        <v>3.7199999999999642</v>
      </c>
      <c r="I64" s="133">
        <v>0.66099999999999814</v>
      </c>
      <c r="J64" s="134">
        <v>407.91999999999678</v>
      </c>
      <c r="K64" s="132">
        <v>4.2199999999999536</v>
      </c>
      <c r="L64" s="133">
        <v>0.68599999999999539</v>
      </c>
      <c r="M64" s="32"/>
      <c r="N64" s="58"/>
      <c r="O64" s="32"/>
      <c r="P64" s="33"/>
    </row>
    <row r="65" spans="1:16" s="8" customFormat="1" ht="14.1" customHeight="1" x14ac:dyDescent="0.5">
      <c r="A65" s="134">
        <v>406.42999999999813</v>
      </c>
      <c r="B65" s="132">
        <v>2.7299999999999853</v>
      </c>
      <c r="C65" s="133">
        <v>0.59299999999999931</v>
      </c>
      <c r="D65" s="134">
        <v>406.92999999999768</v>
      </c>
      <c r="E65" s="132">
        <v>3.2299999999999747</v>
      </c>
      <c r="F65" s="133">
        <v>0.63475000000000026</v>
      </c>
      <c r="G65" s="134">
        <v>407.42999999999722</v>
      </c>
      <c r="H65" s="132">
        <v>3.729999999999964</v>
      </c>
      <c r="I65" s="133">
        <v>0.66149999999999809</v>
      </c>
      <c r="J65" s="134">
        <v>407.92999999999677</v>
      </c>
      <c r="K65" s="132">
        <v>4.2299999999999534</v>
      </c>
      <c r="L65" s="133">
        <v>0.68649999999999534</v>
      </c>
      <c r="M65" s="32"/>
      <c r="N65" s="58"/>
      <c r="O65" s="32"/>
      <c r="P65" s="33"/>
    </row>
    <row r="66" spans="1:16" s="8" customFormat="1" ht="14.1" customHeight="1" x14ac:dyDescent="0.5">
      <c r="A66" s="134">
        <v>406.43999999999812</v>
      </c>
      <c r="B66" s="132">
        <v>2.7399999999999851</v>
      </c>
      <c r="C66" s="133">
        <v>0.59399999999999931</v>
      </c>
      <c r="D66" s="134">
        <v>406.93999999999767</v>
      </c>
      <c r="E66" s="132">
        <v>3.2399999999999745</v>
      </c>
      <c r="F66" s="133">
        <v>0.63550000000000029</v>
      </c>
      <c r="G66" s="134">
        <v>407.43999999999721</v>
      </c>
      <c r="H66" s="132">
        <v>3.7399999999999638</v>
      </c>
      <c r="I66" s="133">
        <v>0.66199999999999803</v>
      </c>
      <c r="J66" s="134">
        <v>407.93999999999676</v>
      </c>
      <c r="K66" s="132">
        <v>4.2399999999999531</v>
      </c>
      <c r="L66" s="133">
        <v>0.68699999999999528</v>
      </c>
      <c r="M66" s="32"/>
      <c r="N66" s="58"/>
      <c r="O66" s="32"/>
      <c r="P66" s="33"/>
    </row>
    <row r="67" spans="1:16" s="8" customFormat="1" ht="14.1" customHeight="1" x14ac:dyDescent="0.5">
      <c r="A67" s="134">
        <v>406.44999999999811</v>
      </c>
      <c r="B67" s="132">
        <v>2.7499999999999849</v>
      </c>
      <c r="C67" s="133">
        <v>0.59499999999999931</v>
      </c>
      <c r="D67" s="134">
        <v>406.94999999999766</v>
      </c>
      <c r="E67" s="132">
        <v>3.2499999999999742</v>
      </c>
      <c r="F67" s="133">
        <v>0.63625000000000032</v>
      </c>
      <c r="G67" s="134">
        <v>407.4499999999972</v>
      </c>
      <c r="H67" s="132">
        <v>3.7499999999999636</v>
      </c>
      <c r="I67" s="133">
        <v>0.66249999999999798</v>
      </c>
      <c r="J67" s="134">
        <v>407.94999999999675</v>
      </c>
      <c r="K67" s="132">
        <v>4.2499999999999529</v>
      </c>
      <c r="L67" s="133">
        <v>0.68749999999999523</v>
      </c>
      <c r="M67" s="29"/>
      <c r="N67" s="100"/>
      <c r="O67" s="29"/>
      <c r="P67" s="30"/>
    </row>
    <row r="68" spans="1:16" s="8" customFormat="1" ht="14.1" customHeight="1" x14ac:dyDescent="0.5">
      <c r="A68" s="134">
        <v>406.4599999999981</v>
      </c>
      <c r="B68" s="132">
        <v>2.7599999999999847</v>
      </c>
      <c r="C68" s="133">
        <v>0.59599999999999931</v>
      </c>
      <c r="D68" s="134">
        <v>406.95999999999765</v>
      </c>
      <c r="E68" s="132">
        <v>3.259999999999974</v>
      </c>
      <c r="F68" s="133">
        <v>0.63700000000000034</v>
      </c>
      <c r="G68" s="134">
        <v>407.45999999999719</v>
      </c>
      <c r="H68" s="132">
        <v>3.7599999999999634</v>
      </c>
      <c r="I68" s="133">
        <v>0.66299999999999792</v>
      </c>
      <c r="J68" s="134">
        <v>407.95999999999674</v>
      </c>
      <c r="K68" s="132">
        <v>4.2599999999999527</v>
      </c>
      <c r="L68" s="133">
        <v>0.68799999999999517</v>
      </c>
      <c r="M68" s="29"/>
      <c r="N68" s="100"/>
      <c r="O68" s="29"/>
      <c r="P68" s="30"/>
    </row>
    <row r="69" spans="1:16" s="8" customFormat="1" ht="14.1" customHeight="1" x14ac:dyDescent="0.5">
      <c r="A69" s="134">
        <v>406.46999999999809</v>
      </c>
      <c r="B69" s="132">
        <v>2.7699999999999845</v>
      </c>
      <c r="C69" s="133">
        <v>0.59699999999999931</v>
      </c>
      <c r="D69" s="134">
        <v>406.96999999999764</v>
      </c>
      <c r="E69" s="132">
        <v>3.2699999999999738</v>
      </c>
      <c r="F69" s="133">
        <v>0.63775000000000037</v>
      </c>
      <c r="G69" s="134">
        <v>407.46999999999719</v>
      </c>
      <c r="H69" s="132">
        <v>3.7699999999999632</v>
      </c>
      <c r="I69" s="133">
        <v>0.66349999999999787</v>
      </c>
      <c r="J69" s="134">
        <v>407.96999999999673</v>
      </c>
      <c r="K69" s="132">
        <v>4.2699999999999525</v>
      </c>
      <c r="L69" s="133">
        <v>0.68849999999999512</v>
      </c>
      <c r="M69" s="29"/>
      <c r="N69" s="100"/>
      <c r="O69" s="29"/>
      <c r="P69" s="30"/>
    </row>
    <row r="70" spans="1:16" s="8" customFormat="1" ht="14.1" customHeight="1" x14ac:dyDescent="0.5">
      <c r="A70" s="134">
        <v>406.47999999999809</v>
      </c>
      <c r="B70" s="132">
        <v>2.7799999999999843</v>
      </c>
      <c r="C70" s="133">
        <v>0.59799999999999931</v>
      </c>
      <c r="D70" s="134">
        <v>406.97999999999763</v>
      </c>
      <c r="E70" s="132">
        <v>3.2799999999999736</v>
      </c>
      <c r="F70" s="133">
        <v>0.6385000000000004</v>
      </c>
      <c r="G70" s="134">
        <v>407.47999999999718</v>
      </c>
      <c r="H70" s="132">
        <v>3.7799999999999629</v>
      </c>
      <c r="I70" s="133">
        <v>0.66399999999999781</v>
      </c>
      <c r="J70" s="134">
        <v>407.97999999999672</v>
      </c>
      <c r="K70" s="132">
        <v>4.2799999999999523</v>
      </c>
      <c r="L70" s="133">
        <v>0.68899999999999506</v>
      </c>
      <c r="M70" s="29"/>
      <c r="N70" s="100"/>
      <c r="O70" s="29"/>
      <c r="P70" s="30"/>
    </row>
    <row r="71" spans="1:16" s="8" customFormat="1" ht="14.1" customHeight="1" x14ac:dyDescent="0.5">
      <c r="A71" s="134">
        <v>406.48999999999808</v>
      </c>
      <c r="B71" s="132">
        <v>2.789999999999984</v>
      </c>
      <c r="C71" s="133">
        <v>0.59899999999999931</v>
      </c>
      <c r="D71" s="134">
        <v>406.98999999999762</v>
      </c>
      <c r="E71" s="132">
        <v>3.2899999999999734</v>
      </c>
      <c r="F71" s="133">
        <v>0.63925000000000043</v>
      </c>
      <c r="G71" s="134">
        <v>407.48999999999717</v>
      </c>
      <c r="H71" s="132">
        <v>3.7899999999999627</v>
      </c>
      <c r="I71" s="133">
        <v>0.66449999999999776</v>
      </c>
      <c r="J71" s="134">
        <v>407.98999999999671</v>
      </c>
      <c r="K71" s="132">
        <v>4.2899999999999521</v>
      </c>
      <c r="L71" s="133">
        <v>0.68949999999999501</v>
      </c>
      <c r="M71" s="29"/>
      <c r="N71" s="100"/>
      <c r="O71" s="29"/>
      <c r="P71" s="30"/>
    </row>
    <row r="72" spans="1:16" s="8" customFormat="1" ht="14.1" customHeight="1" x14ac:dyDescent="0.5">
      <c r="A72" s="137">
        <v>406.49999999999807</v>
      </c>
      <c r="B72" s="135">
        <v>2.7999999999999838</v>
      </c>
      <c r="C72" s="136">
        <v>0.59999999999999931</v>
      </c>
      <c r="D72" s="137">
        <v>406.99999999999761</v>
      </c>
      <c r="E72" s="135">
        <v>3.2999999999999732</v>
      </c>
      <c r="F72" s="136">
        <v>0.64000000000000046</v>
      </c>
      <c r="G72" s="137">
        <v>407.49999999999716</v>
      </c>
      <c r="H72" s="135">
        <v>3.7999999999999625</v>
      </c>
      <c r="I72" s="136">
        <v>0.6649999999999977</v>
      </c>
      <c r="J72" s="137">
        <v>407.9999999999967</v>
      </c>
      <c r="K72" s="135">
        <v>4.2999999999999519</v>
      </c>
      <c r="L72" s="136">
        <v>0.68999999999999495</v>
      </c>
      <c r="M72" s="29"/>
      <c r="N72" s="100"/>
      <c r="O72" s="29"/>
      <c r="P72" s="30"/>
    </row>
    <row r="73" spans="1:16" s="8" customFormat="1" ht="14.1" customHeight="1" x14ac:dyDescent="0.5">
      <c r="A73" s="142">
        <v>406.50999999999806</v>
      </c>
      <c r="B73" s="141">
        <v>2.8099999999999836</v>
      </c>
      <c r="C73" s="125">
        <v>0.60099999999999931</v>
      </c>
      <c r="D73" s="142">
        <v>407.0099999999976</v>
      </c>
      <c r="E73" s="141">
        <v>3.309999999999973</v>
      </c>
      <c r="F73" s="125">
        <v>0.6405000000000004</v>
      </c>
      <c r="G73" s="142">
        <v>407.50999999999715</v>
      </c>
      <c r="H73" s="141">
        <v>3.8099999999999623</v>
      </c>
      <c r="I73" s="125">
        <v>0.66549999999999765</v>
      </c>
      <c r="J73" s="142">
        <v>408.00999999999669</v>
      </c>
      <c r="K73" s="141">
        <v>4.3099999999999516</v>
      </c>
      <c r="L73" s="125">
        <v>0.69024999999999492</v>
      </c>
      <c r="M73" s="29"/>
      <c r="N73" s="100"/>
      <c r="O73" s="29"/>
      <c r="P73" s="30"/>
    </row>
    <row r="74" spans="1:16" s="8" customFormat="1" ht="14.1" customHeight="1" x14ac:dyDescent="0.5">
      <c r="A74" s="134">
        <v>406.51999999999805</v>
      </c>
      <c r="B74" s="132">
        <v>2.8199999999999834</v>
      </c>
      <c r="C74" s="133">
        <v>0.60199999999999931</v>
      </c>
      <c r="D74" s="134">
        <v>407.01999999999759</v>
      </c>
      <c r="E74" s="132">
        <v>3.3199999999999728</v>
      </c>
      <c r="F74" s="133">
        <v>0.64100000000000035</v>
      </c>
      <c r="G74" s="134">
        <v>407.51999999999714</v>
      </c>
      <c r="H74" s="132">
        <v>3.8199999999999621</v>
      </c>
      <c r="I74" s="133">
        <v>0.66599999999999759</v>
      </c>
      <c r="J74" s="134">
        <v>408.01999999999668</v>
      </c>
      <c r="K74" s="132">
        <v>4.3199999999999514</v>
      </c>
      <c r="L74" s="133">
        <v>0.6904999999999949</v>
      </c>
      <c r="M74" s="29"/>
      <c r="N74" s="100"/>
      <c r="O74" s="29"/>
      <c r="P74" s="30"/>
    </row>
    <row r="75" spans="1:16" s="8" customFormat="1" ht="14.1" customHeight="1" x14ac:dyDescent="0.5">
      <c r="A75" s="134">
        <v>406.52999999999804</v>
      </c>
      <c r="B75" s="132">
        <v>2.8299999999999832</v>
      </c>
      <c r="C75" s="133">
        <v>0.60299999999999931</v>
      </c>
      <c r="D75" s="134">
        <v>407.02999999999759</v>
      </c>
      <c r="E75" s="132">
        <v>3.3299999999999725</v>
      </c>
      <c r="F75" s="133">
        <v>0.64150000000000029</v>
      </c>
      <c r="G75" s="134">
        <v>407.52999999999713</v>
      </c>
      <c r="H75" s="132">
        <v>3.8299999999999619</v>
      </c>
      <c r="I75" s="133">
        <v>0.66649999999999754</v>
      </c>
      <c r="J75" s="134">
        <v>408.02999999999668</v>
      </c>
      <c r="K75" s="132">
        <v>4.3299999999999512</v>
      </c>
      <c r="L75" s="133">
        <v>0.69074999999999487</v>
      </c>
      <c r="M75" s="29"/>
      <c r="N75" s="100"/>
      <c r="O75" s="29"/>
      <c r="P75" s="30"/>
    </row>
    <row r="76" spans="1:16" s="8" customFormat="1" ht="14.1" customHeight="1" x14ac:dyDescent="0.5">
      <c r="A76" s="80">
        <v>406.53999999999803</v>
      </c>
      <c r="B76" s="81">
        <v>2.839999999999983</v>
      </c>
      <c r="C76" s="133">
        <v>0.60399999999999932</v>
      </c>
      <c r="D76" s="80">
        <v>407.03999999999758</v>
      </c>
      <c r="E76" s="81">
        <v>3.3399999999999723</v>
      </c>
      <c r="F76" s="133">
        <v>0.64200000000000024</v>
      </c>
      <c r="G76" s="80">
        <v>407.53999999999712</v>
      </c>
      <c r="H76" s="81">
        <v>3.8399999999999617</v>
      </c>
      <c r="I76" s="133">
        <v>0.66699999999999748</v>
      </c>
      <c r="J76" s="80">
        <v>408.03999999999667</v>
      </c>
      <c r="K76" s="81">
        <v>4.339999999999951</v>
      </c>
      <c r="L76" s="133">
        <v>0.69099999999999484</v>
      </c>
      <c r="M76" s="29"/>
      <c r="N76" s="100"/>
      <c r="O76" s="29"/>
      <c r="P76" s="30"/>
    </row>
    <row r="77" spans="1:16" s="8" customFormat="1" ht="14.1" customHeight="1" x14ac:dyDescent="0.5">
      <c r="A77" s="80">
        <v>406.54999999999802</v>
      </c>
      <c r="B77" s="81">
        <v>2.8499999999999828</v>
      </c>
      <c r="C77" s="133">
        <v>0.60499999999999932</v>
      </c>
      <c r="D77" s="80">
        <v>407.04999999999757</v>
      </c>
      <c r="E77" s="81">
        <v>3.3499999999999721</v>
      </c>
      <c r="F77" s="133">
        <v>0.64250000000000018</v>
      </c>
      <c r="G77" s="80">
        <v>407.54999999999711</v>
      </c>
      <c r="H77" s="81">
        <v>3.8499999999999615</v>
      </c>
      <c r="I77" s="133">
        <v>0.66749999999999743</v>
      </c>
      <c r="J77" s="80">
        <v>408.04999999999666</v>
      </c>
      <c r="K77" s="81">
        <v>4.3499999999999508</v>
      </c>
      <c r="L77" s="133">
        <v>0.69124999999999481</v>
      </c>
      <c r="M77" s="29"/>
      <c r="N77" s="100"/>
      <c r="O77" s="29"/>
      <c r="P77" s="30"/>
    </row>
    <row r="78" spans="1:16" s="8" customFormat="1" ht="14.1" customHeight="1" x14ac:dyDescent="0.5">
      <c r="A78" s="80">
        <v>406.55999999999801</v>
      </c>
      <c r="B78" s="81">
        <v>2.8599999999999826</v>
      </c>
      <c r="C78" s="133">
        <v>0.60599999999999932</v>
      </c>
      <c r="D78" s="80">
        <v>407.05999999999756</v>
      </c>
      <c r="E78" s="81">
        <v>3.3599999999999719</v>
      </c>
      <c r="F78" s="133">
        <v>0.64300000000000013</v>
      </c>
      <c r="G78" s="80">
        <v>407.5599999999971</v>
      </c>
      <c r="H78" s="81">
        <v>3.8599999999999612</v>
      </c>
      <c r="I78" s="133">
        <v>0.66799999999999737</v>
      </c>
      <c r="J78" s="80">
        <v>408.05999999999665</v>
      </c>
      <c r="K78" s="81">
        <v>4.3599999999999506</v>
      </c>
      <c r="L78" s="133">
        <v>0.69149999999999479</v>
      </c>
      <c r="M78" s="29"/>
      <c r="N78" s="100"/>
      <c r="O78" s="29"/>
      <c r="P78" s="30"/>
    </row>
    <row r="79" spans="1:16" s="8" customFormat="1" ht="14.1" customHeight="1" x14ac:dyDescent="0.5">
      <c r="A79" s="80">
        <v>406.569999999998</v>
      </c>
      <c r="B79" s="81">
        <v>2.8699999999999823</v>
      </c>
      <c r="C79" s="133">
        <v>0.60699999999999932</v>
      </c>
      <c r="D79" s="80">
        <v>407.06999999999755</v>
      </c>
      <c r="E79" s="81">
        <v>3.3699999999999717</v>
      </c>
      <c r="F79" s="133">
        <v>0.64350000000000007</v>
      </c>
      <c r="G79" s="80">
        <v>407.56999999999709</v>
      </c>
      <c r="H79" s="81">
        <v>3.869999999999961</v>
      </c>
      <c r="I79" s="133">
        <v>0.66849999999999732</v>
      </c>
      <c r="J79" s="80">
        <v>408.06999999999664</v>
      </c>
      <c r="K79" s="81">
        <v>4.3699999999999504</v>
      </c>
      <c r="L79" s="133">
        <v>0.69174999999999476</v>
      </c>
      <c r="M79" s="29"/>
      <c r="N79" s="100"/>
      <c r="O79" s="29"/>
      <c r="P79" s="30"/>
    </row>
    <row r="80" spans="1:16" s="8" customFormat="1" ht="14.1" customHeight="1" x14ac:dyDescent="0.5">
      <c r="A80" s="80">
        <v>406.57999999999799</v>
      </c>
      <c r="B80" s="81">
        <v>2.8799999999999821</v>
      </c>
      <c r="C80" s="133">
        <v>0.60799999999999932</v>
      </c>
      <c r="D80" s="80">
        <v>407.07999999999754</v>
      </c>
      <c r="E80" s="81">
        <v>3.3799999999999715</v>
      </c>
      <c r="F80" s="133">
        <v>0.64400000000000002</v>
      </c>
      <c r="G80" s="80">
        <v>407.57999999999709</v>
      </c>
      <c r="H80" s="81">
        <v>3.8799999999999608</v>
      </c>
      <c r="I80" s="133">
        <v>0.66899999999999726</v>
      </c>
      <c r="J80" s="80">
        <v>408.07999999999663</v>
      </c>
      <c r="K80" s="81">
        <v>4.3799999999999502</v>
      </c>
      <c r="L80" s="133">
        <v>0.69199999999999473</v>
      </c>
      <c r="M80" s="29"/>
      <c r="N80" s="100"/>
      <c r="O80" s="29"/>
      <c r="P80" s="30"/>
    </row>
    <row r="81" spans="1:16" s="8" customFormat="1" ht="14.1" customHeight="1" x14ac:dyDescent="0.5">
      <c r="A81" s="80">
        <v>406.58999999999799</v>
      </c>
      <c r="B81" s="81">
        <v>2.8899999999999819</v>
      </c>
      <c r="C81" s="133">
        <v>0.60899999999999932</v>
      </c>
      <c r="D81" s="80">
        <v>407.08999999999753</v>
      </c>
      <c r="E81" s="81">
        <v>3.3899999999999713</v>
      </c>
      <c r="F81" s="133">
        <v>0.64449999999999996</v>
      </c>
      <c r="G81" s="80">
        <v>407.58999999999708</v>
      </c>
      <c r="H81" s="81">
        <v>3.8899999999999606</v>
      </c>
      <c r="I81" s="133">
        <v>0.66949999999999721</v>
      </c>
      <c r="J81" s="80">
        <v>408.08999999999662</v>
      </c>
      <c r="K81" s="81">
        <v>4.3899999999999499</v>
      </c>
      <c r="L81" s="133">
        <v>0.6922499999999947</v>
      </c>
      <c r="M81" s="29"/>
      <c r="N81" s="100"/>
      <c r="O81" s="29"/>
      <c r="P81" s="30"/>
    </row>
    <row r="82" spans="1:16" s="8" customFormat="1" ht="14.1" customHeight="1" x14ac:dyDescent="0.5">
      <c r="A82" s="84">
        <v>406.59999999999798</v>
      </c>
      <c r="B82" s="85">
        <v>2.8999999999999817</v>
      </c>
      <c r="C82" s="139">
        <v>0.60999999999999932</v>
      </c>
      <c r="D82" s="84">
        <v>407.09999999999752</v>
      </c>
      <c r="E82" s="85">
        <v>3.399999999999971</v>
      </c>
      <c r="F82" s="139">
        <v>0.64499999999999991</v>
      </c>
      <c r="G82" s="84">
        <v>407.59999999999707</v>
      </c>
      <c r="H82" s="85">
        <v>3.8999999999999604</v>
      </c>
      <c r="I82" s="139">
        <v>0.66999999999999715</v>
      </c>
      <c r="J82" s="84">
        <v>408.09999999999661</v>
      </c>
      <c r="K82" s="85">
        <v>4.3999999999999497</v>
      </c>
      <c r="L82" s="139">
        <v>0.69249999999999468</v>
      </c>
      <c r="M82" s="29"/>
      <c r="N82" s="100"/>
      <c r="O82" s="29"/>
      <c r="P82" s="30"/>
    </row>
    <row r="83" spans="1:16" s="8" customFormat="1" ht="14.1" customHeight="1" x14ac:dyDescent="0.5">
      <c r="A83" s="88">
        <v>406.60999999999797</v>
      </c>
      <c r="B83" s="89">
        <v>2.9099999999999815</v>
      </c>
      <c r="C83" s="146">
        <v>0.61074999999999935</v>
      </c>
      <c r="D83" s="88">
        <v>407.10999999999751</v>
      </c>
      <c r="E83" s="89">
        <v>3.4099999999999708</v>
      </c>
      <c r="F83" s="146">
        <v>0.64549999999999985</v>
      </c>
      <c r="G83" s="88">
        <v>407.60999999999706</v>
      </c>
      <c r="H83" s="89">
        <v>3.9099999999999602</v>
      </c>
      <c r="I83" s="146">
        <v>0.6704999999999971</v>
      </c>
      <c r="J83" s="88">
        <v>408.1099999999966</v>
      </c>
      <c r="K83" s="89">
        <v>4.4099999999999495</v>
      </c>
      <c r="L83" s="146">
        <v>0.69274999999999465</v>
      </c>
      <c r="M83" s="29"/>
      <c r="N83" s="100"/>
      <c r="O83" s="29"/>
      <c r="P83" s="30"/>
    </row>
    <row r="84" spans="1:16" s="8" customFormat="1" ht="14.1" customHeight="1" x14ac:dyDescent="0.5">
      <c r="A84" s="80">
        <v>406.61999999999796</v>
      </c>
      <c r="B84" s="81">
        <v>2.9199999999999813</v>
      </c>
      <c r="C84" s="133">
        <v>0.61149999999999938</v>
      </c>
      <c r="D84" s="80">
        <v>407.1199999999975</v>
      </c>
      <c r="E84" s="81">
        <v>3.4199999999999706</v>
      </c>
      <c r="F84" s="133">
        <v>0.6459999999999998</v>
      </c>
      <c r="G84" s="80">
        <v>407.61999999999705</v>
      </c>
      <c r="H84" s="81">
        <v>3.91999999999996</v>
      </c>
      <c r="I84" s="133">
        <v>0.67099999999999704</v>
      </c>
      <c r="J84" s="80">
        <v>408.11999999999659</v>
      </c>
      <c r="K84" s="81">
        <v>4.4199999999999493</v>
      </c>
      <c r="L84" s="133">
        <v>0.69299999999999462</v>
      </c>
      <c r="M84" s="29"/>
      <c r="N84" s="100"/>
      <c r="O84" s="29"/>
      <c r="P84" s="29"/>
    </row>
    <row r="85" spans="1:16" s="8" customFormat="1" ht="14.1" customHeight="1" x14ac:dyDescent="0.5">
      <c r="A85" s="80">
        <v>406.62999999999795</v>
      </c>
      <c r="B85" s="81">
        <v>2.9299999999999811</v>
      </c>
      <c r="C85" s="133">
        <v>0.61224999999999941</v>
      </c>
      <c r="D85" s="80">
        <v>407.12999999999749</v>
      </c>
      <c r="E85" s="81">
        <v>3.4299999999999704</v>
      </c>
      <c r="F85" s="133">
        <v>0.64649999999999974</v>
      </c>
      <c r="G85" s="80">
        <v>407.62999999999704</v>
      </c>
      <c r="H85" s="81">
        <v>3.9299999999999597</v>
      </c>
      <c r="I85" s="133">
        <v>0.67149999999999699</v>
      </c>
      <c r="J85" s="80">
        <v>408.12999999999658</v>
      </c>
      <c r="K85" s="81">
        <v>4.4299999999999491</v>
      </c>
      <c r="L85" s="133">
        <v>0.69324999999999459</v>
      </c>
      <c r="M85" s="29"/>
      <c r="N85" s="100"/>
      <c r="O85" s="29"/>
      <c r="P85" s="29"/>
    </row>
    <row r="86" spans="1:16" s="8" customFormat="1" ht="14.1" customHeight="1" x14ac:dyDescent="0.5">
      <c r="A86" s="80">
        <v>406.63999999999794</v>
      </c>
      <c r="B86" s="81">
        <v>2.9399999999999809</v>
      </c>
      <c r="C86" s="133">
        <v>0.61299999999999943</v>
      </c>
      <c r="D86" s="80">
        <v>407.13999999999749</v>
      </c>
      <c r="E86" s="81">
        <v>3.4399999999999702</v>
      </c>
      <c r="F86" s="133">
        <v>0.64699999999999969</v>
      </c>
      <c r="G86" s="80">
        <v>407.63999999999703</v>
      </c>
      <c r="H86" s="81">
        <v>3.9399999999999595</v>
      </c>
      <c r="I86" s="133">
        <v>0.67199999999999693</v>
      </c>
      <c r="J86" s="80">
        <v>408.13999999999658</v>
      </c>
      <c r="K86" s="81">
        <v>4.4399999999999489</v>
      </c>
      <c r="L86" s="133">
        <v>0.69349999999999457</v>
      </c>
      <c r="M86" s="29"/>
      <c r="N86" s="100"/>
      <c r="O86" s="29"/>
      <c r="P86" s="29"/>
    </row>
    <row r="87" spans="1:16" s="8" customFormat="1" ht="14.1" customHeight="1" x14ac:dyDescent="0.5">
      <c r="A87" s="80">
        <v>406.64999999999793</v>
      </c>
      <c r="B87" s="132">
        <v>2.9499999999999806</v>
      </c>
      <c r="C87" s="133">
        <v>0.61374999999999946</v>
      </c>
      <c r="D87" s="134">
        <v>407.14999999999748</v>
      </c>
      <c r="E87" s="132">
        <v>3.44999999999997</v>
      </c>
      <c r="F87" s="133">
        <v>0.64749999999999963</v>
      </c>
      <c r="G87" s="134">
        <v>407.64999999999702</v>
      </c>
      <c r="H87" s="132">
        <v>3.9499999999999593</v>
      </c>
      <c r="I87" s="133">
        <v>0.67249999999999688</v>
      </c>
      <c r="J87" s="134">
        <v>408.14999999999657</v>
      </c>
      <c r="K87" s="81">
        <v>4.4499999999999487</v>
      </c>
      <c r="L87" s="133">
        <v>0.69374999999999454</v>
      </c>
      <c r="M87" s="29"/>
      <c r="N87" s="100"/>
      <c r="O87" s="29"/>
      <c r="P87" s="29"/>
    </row>
    <row r="88" spans="1:16" s="8" customFormat="1" ht="14.1" customHeight="1" x14ac:dyDescent="0.5">
      <c r="A88" s="80">
        <v>406.65999999999792</v>
      </c>
      <c r="B88" s="132">
        <v>2.9599999999999804</v>
      </c>
      <c r="C88" s="133">
        <v>0.61449999999999949</v>
      </c>
      <c r="D88" s="134">
        <v>407.15999999999747</v>
      </c>
      <c r="E88" s="132">
        <v>3.4599999999999698</v>
      </c>
      <c r="F88" s="133">
        <v>0.64799999999999958</v>
      </c>
      <c r="G88" s="134">
        <v>407.65999999999701</v>
      </c>
      <c r="H88" s="132">
        <v>3.9599999999999591</v>
      </c>
      <c r="I88" s="133">
        <v>0.67299999999999682</v>
      </c>
      <c r="J88" s="134">
        <v>408.15999999999656</v>
      </c>
      <c r="K88" s="81">
        <v>4.4599999999999485</v>
      </c>
      <c r="L88" s="133">
        <v>0.69399999999999451</v>
      </c>
      <c r="M88" s="29"/>
      <c r="N88" s="100"/>
      <c r="O88" s="29"/>
      <c r="P88" s="29"/>
    </row>
    <row r="89" spans="1:16" s="8" customFormat="1" ht="14.1" customHeight="1" x14ac:dyDescent="0.5">
      <c r="A89" s="80">
        <v>406.66999999999791</v>
      </c>
      <c r="B89" s="132">
        <v>2.9699999999999802</v>
      </c>
      <c r="C89" s="133">
        <v>0.61524999999999952</v>
      </c>
      <c r="D89" s="134">
        <v>407.16999999999746</v>
      </c>
      <c r="E89" s="132">
        <v>3.4699999999999696</v>
      </c>
      <c r="F89" s="133">
        <v>0.64849999999999952</v>
      </c>
      <c r="G89" s="134">
        <v>407.669999999997</v>
      </c>
      <c r="H89" s="132">
        <v>3.9699999999999589</v>
      </c>
      <c r="I89" s="133">
        <v>0.67349999999999677</v>
      </c>
      <c r="J89" s="134">
        <v>408.16999999999655</v>
      </c>
      <c r="K89" s="81">
        <v>4.4699999999999482</v>
      </c>
      <c r="L89" s="133">
        <v>0.69424999999999448</v>
      </c>
      <c r="M89" s="29"/>
      <c r="N89" s="100"/>
      <c r="O89" s="29"/>
      <c r="P89" s="29"/>
    </row>
    <row r="90" spans="1:16" s="8" customFormat="1" ht="14.1" customHeight="1" x14ac:dyDescent="0.5">
      <c r="A90" s="80">
        <v>406.6799999999979</v>
      </c>
      <c r="B90" s="132">
        <v>2.97999999999998</v>
      </c>
      <c r="C90" s="133">
        <v>0.61599999999999955</v>
      </c>
      <c r="D90" s="134">
        <v>407.17999999999745</v>
      </c>
      <c r="E90" s="132">
        <v>3.4799999999999693</v>
      </c>
      <c r="F90" s="133">
        <v>0.64899999999999947</v>
      </c>
      <c r="G90" s="134">
        <v>407.67999999999699</v>
      </c>
      <c r="H90" s="132">
        <v>3.9799999999999587</v>
      </c>
      <c r="I90" s="133">
        <v>0.67399999999999671</v>
      </c>
      <c r="J90" s="134">
        <v>408.17999999999654</v>
      </c>
      <c r="K90" s="81">
        <v>4.479999999999948</v>
      </c>
      <c r="L90" s="133">
        <v>0.69449999999999446</v>
      </c>
      <c r="M90" s="29"/>
      <c r="N90" s="100"/>
      <c r="O90" s="29"/>
      <c r="P90" s="29"/>
    </row>
    <row r="91" spans="1:16" s="8" customFormat="1" ht="14.1" customHeight="1" x14ac:dyDescent="0.5">
      <c r="A91" s="93">
        <v>406.68999999999789</v>
      </c>
      <c r="B91" s="135">
        <v>2.9899999999999798</v>
      </c>
      <c r="C91" s="133">
        <v>0.61674999999999958</v>
      </c>
      <c r="D91" s="137">
        <v>407.18999999999744</v>
      </c>
      <c r="E91" s="135">
        <v>3.4899999999999691</v>
      </c>
      <c r="F91" s="133">
        <v>0.64949999999999941</v>
      </c>
      <c r="G91" s="137">
        <v>407.68999999999699</v>
      </c>
      <c r="H91" s="135">
        <v>3.9899999999999585</v>
      </c>
      <c r="I91" s="133">
        <v>0.67449999999999666</v>
      </c>
      <c r="J91" s="137">
        <v>408.18999999999653</v>
      </c>
      <c r="K91" s="94">
        <v>4.4899999999999478</v>
      </c>
      <c r="L91" s="133">
        <v>0.69474999999999443</v>
      </c>
      <c r="M91" s="37"/>
      <c r="N91" s="100"/>
      <c r="O91" s="37"/>
      <c r="P91" s="37"/>
    </row>
    <row r="92" spans="1:16" s="8" customFormat="1" ht="14.1" customHeight="1" x14ac:dyDescent="0.5">
      <c r="A92" s="93">
        <v>406.69999999999789</v>
      </c>
      <c r="B92" s="135">
        <v>2.9999999999999796</v>
      </c>
      <c r="C92" s="136">
        <v>0.6174999999999996</v>
      </c>
      <c r="D92" s="137">
        <v>407.19999999999743</v>
      </c>
      <c r="E92" s="135">
        <v>3.4999999999999689</v>
      </c>
      <c r="F92" s="136">
        <v>0.64999999999999936</v>
      </c>
      <c r="G92" s="137">
        <v>407.69999999999698</v>
      </c>
      <c r="H92" s="135">
        <v>3.9999999999999583</v>
      </c>
      <c r="I92" s="136">
        <v>0.6749999999999966</v>
      </c>
      <c r="J92" s="137">
        <v>408.19999999999652</v>
      </c>
      <c r="K92" s="94">
        <v>4.4999999999999476</v>
      </c>
      <c r="L92" s="136">
        <v>0.6949999999999944</v>
      </c>
      <c r="M92" s="37"/>
      <c r="N92" s="101"/>
      <c r="O92" s="37"/>
      <c r="P92" s="37"/>
    </row>
    <row r="93" spans="1:16" s="8" customFormat="1" ht="14.1" customHeight="1" x14ac:dyDescent="0.5">
      <c r="A93" s="96">
        <v>406.70999999999788</v>
      </c>
      <c r="B93" s="141">
        <v>3.0099999999999794</v>
      </c>
      <c r="C93" s="125">
        <v>0.61824999999999963</v>
      </c>
      <c r="D93" s="142">
        <v>407.20999999999742</v>
      </c>
      <c r="E93" s="141">
        <v>3.5099999999999687</v>
      </c>
      <c r="F93" s="125">
        <v>0.6504999999999993</v>
      </c>
      <c r="G93" s="142">
        <v>407.70999999999697</v>
      </c>
      <c r="H93" s="141">
        <v>4.009999999999958</v>
      </c>
      <c r="I93" s="125">
        <v>0.67549999999999655</v>
      </c>
      <c r="J93" s="142">
        <v>408.20999999999651</v>
      </c>
      <c r="K93" s="97">
        <v>4.5099999999999474</v>
      </c>
      <c r="L93" s="125">
        <v>0.69524999999999437</v>
      </c>
      <c r="M93" s="37"/>
      <c r="N93" s="101"/>
      <c r="O93" s="37"/>
      <c r="P93" s="37"/>
    </row>
    <row r="94" spans="1:16" s="8" customFormat="1" ht="14.1" customHeight="1" x14ac:dyDescent="0.5">
      <c r="A94" s="80">
        <v>406.71999999999787</v>
      </c>
      <c r="B94" s="132">
        <v>3.0199999999999791</v>
      </c>
      <c r="C94" s="133">
        <v>0.61899999999999966</v>
      </c>
      <c r="D94" s="134">
        <v>407.21999999999741</v>
      </c>
      <c r="E94" s="132">
        <v>3.5199999999999685</v>
      </c>
      <c r="F94" s="133">
        <v>0.65099999999999925</v>
      </c>
      <c r="G94" s="134">
        <v>407.71999999999696</v>
      </c>
      <c r="H94" s="132">
        <v>4.0199999999999578</v>
      </c>
      <c r="I94" s="133">
        <v>0.67599999999999649</v>
      </c>
      <c r="J94" s="134">
        <v>408.2199999999965</v>
      </c>
      <c r="K94" s="81">
        <v>4.5199999999999472</v>
      </c>
      <c r="L94" s="133">
        <v>0.69549999999999434</v>
      </c>
      <c r="M94" s="37"/>
      <c r="N94" s="101"/>
      <c r="O94" s="37"/>
      <c r="P94" s="37"/>
    </row>
    <row r="95" spans="1:16" s="8" customFormat="1" ht="14.1" customHeight="1" x14ac:dyDescent="0.5">
      <c r="A95" s="80">
        <v>406.72999999999786</v>
      </c>
      <c r="B95" s="132">
        <v>3.0299999999999789</v>
      </c>
      <c r="C95" s="133">
        <v>0.61974999999999969</v>
      </c>
      <c r="D95" s="134">
        <v>407.2299999999974</v>
      </c>
      <c r="E95" s="132">
        <v>3.5299999999999683</v>
      </c>
      <c r="F95" s="133">
        <v>0.65149999999999919</v>
      </c>
      <c r="G95" s="134">
        <v>407.72999999999695</v>
      </c>
      <c r="H95" s="132">
        <v>4.0299999999999576</v>
      </c>
      <c r="I95" s="133">
        <v>0.67649999999999644</v>
      </c>
      <c r="J95" s="134">
        <v>408.22999999999649</v>
      </c>
      <c r="K95" s="81">
        <v>4.529999999999947</v>
      </c>
      <c r="L95" s="133">
        <v>0.69574999999999432</v>
      </c>
      <c r="M95" s="37"/>
      <c r="N95" s="101"/>
      <c r="O95" s="37"/>
      <c r="P95" s="37"/>
    </row>
    <row r="96" spans="1:16" s="8" customFormat="1" ht="14.1" customHeight="1" x14ac:dyDescent="0.5">
      <c r="A96" s="80">
        <v>406.73999999999785</v>
      </c>
      <c r="B96" s="132">
        <v>3.0399999999999787</v>
      </c>
      <c r="C96" s="133">
        <v>0.62049999999999972</v>
      </c>
      <c r="D96" s="134">
        <v>407.23999999999739</v>
      </c>
      <c r="E96" s="132">
        <v>3.5399999999999681</v>
      </c>
      <c r="F96" s="133">
        <v>0.65199999999999914</v>
      </c>
      <c r="G96" s="134">
        <v>407.73999999999694</v>
      </c>
      <c r="H96" s="132">
        <v>4.0399999999999574</v>
      </c>
      <c r="I96" s="133">
        <v>0.67699999999999638</v>
      </c>
      <c r="J96" s="134">
        <v>408.23999999999648</v>
      </c>
      <c r="K96" s="81">
        <v>4.5399999999999467</v>
      </c>
      <c r="L96" s="133">
        <v>0.69599999999999429</v>
      </c>
      <c r="M96" s="37"/>
      <c r="N96" s="101"/>
      <c r="O96" s="37"/>
      <c r="P96" s="37"/>
    </row>
    <row r="97" spans="1:123" s="8" customFormat="1" ht="14.1" customHeight="1" x14ac:dyDescent="0.5">
      <c r="A97" s="80">
        <v>406.74999999999784</v>
      </c>
      <c r="B97" s="132">
        <v>3.0499999999999785</v>
      </c>
      <c r="C97" s="133">
        <v>0.62124999999999975</v>
      </c>
      <c r="D97" s="134">
        <v>407.24999999999739</v>
      </c>
      <c r="E97" s="132">
        <v>3.5499999999999678</v>
      </c>
      <c r="F97" s="133">
        <v>0.65249999999999908</v>
      </c>
      <c r="G97" s="134">
        <v>407.74999999999693</v>
      </c>
      <c r="H97" s="132">
        <v>4.0499999999999572</v>
      </c>
      <c r="I97" s="133">
        <v>0.67749999999999633</v>
      </c>
      <c r="J97" s="134">
        <v>408.24999999999648</v>
      </c>
      <c r="K97" s="81">
        <v>4.5499999999999465</v>
      </c>
      <c r="L97" s="133">
        <v>0.69624999999999426</v>
      </c>
      <c r="M97" s="37"/>
      <c r="N97" s="101"/>
      <c r="O97" s="37"/>
      <c r="P97" s="37"/>
    </row>
    <row r="98" spans="1:123" s="8" customFormat="1" ht="14.1" customHeight="1" x14ac:dyDescent="0.5">
      <c r="A98" s="80">
        <v>406.75999999999783</v>
      </c>
      <c r="B98" s="132">
        <v>3.0599999999999783</v>
      </c>
      <c r="C98" s="133">
        <v>0.62199999999999978</v>
      </c>
      <c r="D98" s="134">
        <v>407.25999999999738</v>
      </c>
      <c r="E98" s="132">
        <v>3.5599999999999676</v>
      </c>
      <c r="F98" s="133">
        <v>0.65299999999999903</v>
      </c>
      <c r="G98" s="134">
        <v>407.75999999999692</v>
      </c>
      <c r="H98" s="132">
        <v>4.059999999999957</v>
      </c>
      <c r="I98" s="133">
        <v>0.67799999999999627</v>
      </c>
      <c r="J98" s="134">
        <v>408.25999999999647</v>
      </c>
      <c r="K98" s="81">
        <v>4.5599999999999463</v>
      </c>
      <c r="L98" s="133">
        <v>0.69649999999999423</v>
      </c>
      <c r="M98" s="37"/>
      <c r="N98" s="101"/>
      <c r="O98" s="37"/>
      <c r="P98" s="37"/>
    </row>
    <row r="99" spans="1:123" s="8" customFormat="1" ht="14.1" customHeight="1" x14ac:dyDescent="0.5">
      <c r="A99" s="80">
        <v>406.76999999999782</v>
      </c>
      <c r="B99" s="132">
        <v>3.0699999999999781</v>
      </c>
      <c r="C99" s="133">
        <v>0.6227499999999998</v>
      </c>
      <c r="D99" s="134">
        <v>407.26999999999737</v>
      </c>
      <c r="E99" s="132">
        <v>3.5699999999999674</v>
      </c>
      <c r="F99" s="133">
        <v>0.65349999999999897</v>
      </c>
      <c r="G99" s="134">
        <v>407.76999999999691</v>
      </c>
      <c r="H99" s="132">
        <v>4.0699999999999568</v>
      </c>
      <c r="I99" s="133">
        <v>0.67849999999999622</v>
      </c>
      <c r="J99" s="134">
        <v>408.26999999999646</v>
      </c>
      <c r="K99" s="81">
        <v>4.5699999999999461</v>
      </c>
      <c r="L99" s="133">
        <v>0.69674999999999421</v>
      </c>
      <c r="M99" s="37"/>
      <c r="N99" s="101"/>
      <c r="O99" s="37"/>
      <c r="P99" s="37"/>
    </row>
    <row r="100" spans="1:123" s="8" customFormat="1" ht="14.1" customHeight="1" x14ac:dyDescent="0.5">
      <c r="A100" s="80">
        <v>406.77999999999781</v>
      </c>
      <c r="B100" s="132">
        <v>3.0799999999999779</v>
      </c>
      <c r="C100" s="133">
        <v>0.62349999999999983</v>
      </c>
      <c r="D100" s="134">
        <v>407.27999999999736</v>
      </c>
      <c r="E100" s="132">
        <v>3.5799999999999672</v>
      </c>
      <c r="F100" s="133">
        <v>0.65399999999999892</v>
      </c>
      <c r="G100" s="134">
        <v>407.7799999999969</v>
      </c>
      <c r="H100" s="132">
        <v>4.0799999999999566</v>
      </c>
      <c r="I100" s="133">
        <v>0.67899999999999616</v>
      </c>
      <c r="J100" s="134">
        <v>408.27999999999645</v>
      </c>
      <c r="K100" s="81">
        <v>4.5799999999999459</v>
      </c>
      <c r="L100" s="133">
        <v>0.69699999999999418</v>
      </c>
      <c r="M100" s="37"/>
      <c r="N100" s="101"/>
      <c r="O100" s="37"/>
      <c r="P100" s="37"/>
    </row>
    <row r="101" spans="1:123" s="8" customFormat="1" ht="14.1" customHeight="1" x14ac:dyDescent="0.5">
      <c r="A101" s="80">
        <v>406.7899999999978</v>
      </c>
      <c r="B101" s="132">
        <v>3.0899999999999777</v>
      </c>
      <c r="C101" s="133">
        <v>0.62424999999999986</v>
      </c>
      <c r="D101" s="134">
        <v>407.28999999999735</v>
      </c>
      <c r="E101" s="132">
        <v>3.589999999999967</v>
      </c>
      <c r="F101" s="133">
        <v>0.65449999999999886</v>
      </c>
      <c r="G101" s="134">
        <v>407.78999999999689</v>
      </c>
      <c r="H101" s="132">
        <v>4.0899999999999563</v>
      </c>
      <c r="I101" s="133">
        <v>0.67949999999999611</v>
      </c>
      <c r="J101" s="134">
        <v>408.28999999999644</v>
      </c>
      <c r="K101" s="81">
        <v>4.5899999999999457</v>
      </c>
      <c r="L101" s="133">
        <v>0.69724999999999415</v>
      </c>
      <c r="M101" s="37"/>
      <c r="N101" s="101"/>
      <c r="O101" s="37"/>
      <c r="P101" s="37"/>
    </row>
    <row r="102" spans="1:123" s="8" customFormat="1" ht="14.1" customHeight="1" x14ac:dyDescent="0.5">
      <c r="A102" s="84">
        <v>406.79999999999779</v>
      </c>
      <c r="B102" s="138">
        <v>3.0999999999999774</v>
      </c>
      <c r="C102" s="139">
        <v>0.62499999999999989</v>
      </c>
      <c r="D102" s="140">
        <v>407.29999999999734</v>
      </c>
      <c r="E102" s="138">
        <v>3.5999999999999668</v>
      </c>
      <c r="F102" s="139">
        <v>0.65499999999999881</v>
      </c>
      <c r="G102" s="140">
        <v>407.79999999999688</v>
      </c>
      <c r="H102" s="138">
        <v>4.0999999999999561</v>
      </c>
      <c r="I102" s="139">
        <v>0.67999999999999605</v>
      </c>
      <c r="J102" s="140">
        <v>408.29999999999643</v>
      </c>
      <c r="K102" s="85">
        <v>4.5999999999999455</v>
      </c>
      <c r="L102" s="139">
        <v>0.69749999999999412</v>
      </c>
      <c r="M102" s="37"/>
      <c r="N102" s="101"/>
      <c r="O102" s="37"/>
      <c r="P102" s="37"/>
    </row>
    <row r="103" spans="1:123" s="8" customFormat="1" ht="14.1" customHeight="1" x14ac:dyDescent="0.5">
      <c r="A103" s="96">
        <v>406.80999999999779</v>
      </c>
      <c r="B103" s="141">
        <v>3.1099999999999772</v>
      </c>
      <c r="C103" s="125">
        <v>0.62574999999999992</v>
      </c>
      <c r="D103" s="142">
        <v>407.30999999999733</v>
      </c>
      <c r="E103" s="141">
        <v>3.6099999999999666</v>
      </c>
      <c r="F103" s="125">
        <v>0.65549999999999875</v>
      </c>
      <c r="G103" s="142">
        <v>407.80999999999688</v>
      </c>
      <c r="H103" s="141">
        <v>4.1099999999999559</v>
      </c>
      <c r="I103" s="125">
        <v>0.680499999999996</v>
      </c>
      <c r="J103" s="142">
        <v>408.30999999999642</v>
      </c>
      <c r="K103" s="97">
        <v>4.6099999999999453</v>
      </c>
      <c r="L103" s="125">
        <v>0.6977499999999941</v>
      </c>
      <c r="M103" s="37"/>
      <c r="N103" s="101"/>
      <c r="O103" s="37"/>
      <c r="P103" s="37"/>
    </row>
    <row r="104" spans="1:123" s="8" customFormat="1" ht="14.1" customHeight="1" x14ac:dyDescent="0.5">
      <c r="A104" s="80">
        <v>406.81999999999778</v>
      </c>
      <c r="B104" s="132">
        <v>3.119999999999977</v>
      </c>
      <c r="C104" s="133">
        <v>0.62649999999999995</v>
      </c>
      <c r="D104" s="134">
        <v>407.31999999999732</v>
      </c>
      <c r="E104" s="132">
        <v>3.6199999999999664</v>
      </c>
      <c r="F104" s="133">
        <v>0.6559999999999987</v>
      </c>
      <c r="G104" s="134">
        <v>407.81999999999687</v>
      </c>
      <c r="H104" s="132">
        <v>4.1199999999999557</v>
      </c>
      <c r="I104" s="133">
        <v>0.68099999999999594</v>
      </c>
      <c r="J104" s="134">
        <v>408.31999999999641</v>
      </c>
      <c r="K104" s="81">
        <v>4.619999999999945</v>
      </c>
      <c r="L104" s="133">
        <v>0.69799999999999407</v>
      </c>
      <c r="M104" s="37"/>
      <c r="N104" s="101"/>
      <c r="O104" s="37"/>
      <c r="P104" s="37"/>
    </row>
    <row r="105" spans="1:123" s="8" customFormat="1" ht="14.1" customHeight="1" x14ac:dyDescent="0.5">
      <c r="A105" s="80">
        <v>406.82999999999777</v>
      </c>
      <c r="B105" s="132">
        <v>3.1299999999999768</v>
      </c>
      <c r="C105" s="133">
        <v>0.62724999999999997</v>
      </c>
      <c r="D105" s="134">
        <v>407.32999999999731</v>
      </c>
      <c r="E105" s="132">
        <v>3.6299999999999661</v>
      </c>
      <c r="F105" s="133">
        <v>0.65649999999999864</v>
      </c>
      <c r="G105" s="134">
        <v>407.82999999999686</v>
      </c>
      <c r="H105" s="132">
        <v>4.1299999999999555</v>
      </c>
      <c r="I105" s="133">
        <v>0.68149999999999589</v>
      </c>
      <c r="J105" s="134">
        <v>408.3299999999964</v>
      </c>
      <c r="K105" s="81">
        <v>4.6299999999999448</v>
      </c>
      <c r="L105" s="133">
        <v>0.69824999999999404</v>
      </c>
      <c r="M105" s="37"/>
      <c r="N105" s="101"/>
      <c r="O105" s="37"/>
      <c r="P105" s="37"/>
    </row>
    <row r="106" spans="1:123" s="8" customFormat="1" ht="14.1" customHeight="1" x14ac:dyDescent="0.5">
      <c r="A106" s="80">
        <v>406.83999999999776</v>
      </c>
      <c r="B106" s="132">
        <v>3.1399999999999766</v>
      </c>
      <c r="C106" s="133">
        <v>0.628</v>
      </c>
      <c r="D106" s="134">
        <v>407.3399999999973</v>
      </c>
      <c r="E106" s="132">
        <v>3.6399999999999659</v>
      </c>
      <c r="F106" s="133">
        <v>0.65699999999999859</v>
      </c>
      <c r="G106" s="134">
        <v>407.83999999999685</v>
      </c>
      <c r="H106" s="132">
        <v>4.1399999999999553</v>
      </c>
      <c r="I106" s="133">
        <v>0.68199999999999583</v>
      </c>
      <c r="J106" s="134">
        <v>408.33999999999639</v>
      </c>
      <c r="K106" s="81">
        <v>4.6399999999999446</v>
      </c>
      <c r="L106" s="133">
        <v>0.69849999999999401</v>
      </c>
      <c r="M106" s="37"/>
      <c r="N106" s="101"/>
      <c r="O106" s="37"/>
      <c r="P106" s="37"/>
    </row>
    <row r="107" spans="1:123" s="8" customFormat="1" ht="14.1" customHeight="1" x14ac:dyDescent="0.5">
      <c r="A107" s="80">
        <v>406.84999999999775</v>
      </c>
      <c r="B107" s="81">
        <v>3.1499999999999764</v>
      </c>
      <c r="C107" s="133">
        <v>0.62875000000000003</v>
      </c>
      <c r="D107" s="80">
        <v>407.34999999999729</v>
      </c>
      <c r="E107" s="81">
        <v>3.6499999999999657</v>
      </c>
      <c r="F107" s="133">
        <v>0.65749999999999853</v>
      </c>
      <c r="G107" s="80">
        <v>407.84999999999684</v>
      </c>
      <c r="H107" s="81">
        <v>4.1499999999999551</v>
      </c>
      <c r="I107" s="133">
        <v>0.68249999999999578</v>
      </c>
      <c r="J107" s="80">
        <v>408.34999999999638</v>
      </c>
      <c r="K107" s="81">
        <v>4.6499999999999444</v>
      </c>
      <c r="L107" s="133">
        <v>0.69874999999999399</v>
      </c>
      <c r="M107" s="37"/>
      <c r="N107" s="101"/>
      <c r="O107" s="37"/>
      <c r="P107" s="37"/>
    </row>
    <row r="108" spans="1:123" s="8" customFormat="1" ht="14.1" customHeight="1" x14ac:dyDescent="0.5">
      <c r="A108" s="80">
        <v>406.85999999999774</v>
      </c>
      <c r="B108" s="81">
        <v>3.1599999999999762</v>
      </c>
      <c r="C108" s="133">
        <v>0.62950000000000006</v>
      </c>
      <c r="D108" s="80">
        <v>407.35999999999729</v>
      </c>
      <c r="E108" s="81">
        <v>3.6599999999999655</v>
      </c>
      <c r="F108" s="133">
        <v>0.65799999999999847</v>
      </c>
      <c r="G108" s="80">
        <v>407.85999999999683</v>
      </c>
      <c r="H108" s="81">
        <v>4.1599999999999548</v>
      </c>
      <c r="I108" s="133">
        <v>0.68299999999999572</v>
      </c>
      <c r="J108" s="80">
        <v>408.35999999999638</v>
      </c>
      <c r="K108" s="81">
        <v>4.6599999999999442</v>
      </c>
      <c r="L108" s="133">
        <v>0.69899999999999396</v>
      </c>
      <c r="M108" s="37"/>
      <c r="N108" s="101"/>
      <c r="O108" s="37"/>
      <c r="P108" s="37"/>
    </row>
    <row r="109" spans="1:123" s="8" customFormat="1" ht="14.1" customHeight="1" x14ac:dyDescent="0.5">
      <c r="A109" s="80">
        <v>406.86999999999773</v>
      </c>
      <c r="B109" s="81">
        <v>3.1699999999999759</v>
      </c>
      <c r="C109" s="133">
        <v>0.63025000000000009</v>
      </c>
      <c r="D109" s="80">
        <v>407.36999999999728</v>
      </c>
      <c r="E109" s="81">
        <v>3.6699999999999653</v>
      </c>
      <c r="F109" s="133">
        <v>0.65849999999999842</v>
      </c>
      <c r="G109" s="80">
        <v>407.86999999999682</v>
      </c>
      <c r="H109" s="81">
        <v>4.1699999999999546</v>
      </c>
      <c r="I109" s="133">
        <v>0.68349999999999567</v>
      </c>
      <c r="J109" s="80">
        <v>408.36999999999637</v>
      </c>
      <c r="K109" s="81">
        <v>4.669999999999944</v>
      </c>
      <c r="L109" s="133">
        <v>0.69924999999999393</v>
      </c>
      <c r="M109" s="37"/>
      <c r="N109" s="101"/>
      <c r="O109" s="37"/>
      <c r="P109" s="37"/>
    </row>
    <row r="110" spans="1:123" s="8" customFormat="1" ht="14.1" customHeight="1" x14ac:dyDescent="0.5">
      <c r="A110" s="80">
        <v>406.87999999999772</v>
      </c>
      <c r="B110" s="81">
        <v>3.1799999999999757</v>
      </c>
      <c r="C110" s="133">
        <v>0.63100000000000012</v>
      </c>
      <c r="D110" s="80">
        <v>407.37999999999727</v>
      </c>
      <c r="E110" s="81">
        <v>3.6799999999999651</v>
      </c>
      <c r="F110" s="133">
        <v>0.65899999999999836</v>
      </c>
      <c r="G110" s="80">
        <v>407.87999999999681</v>
      </c>
      <c r="H110" s="81">
        <v>4.1799999999999544</v>
      </c>
      <c r="I110" s="133">
        <v>0.68399999999999561</v>
      </c>
      <c r="J110" s="80">
        <v>408.37999999999636</v>
      </c>
      <c r="K110" s="81">
        <v>4.6799999999999438</v>
      </c>
      <c r="L110" s="133">
        <v>0.6994999999999939</v>
      </c>
      <c r="M110" s="22"/>
      <c r="N110" s="101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84">
        <v>406.88999999999771</v>
      </c>
      <c r="B111" s="85">
        <v>3.1899999999999755</v>
      </c>
      <c r="C111" s="139">
        <v>0.63175000000000014</v>
      </c>
      <c r="D111" s="84">
        <v>407.38999999999726</v>
      </c>
      <c r="E111" s="85">
        <v>3.6899999999999649</v>
      </c>
      <c r="F111" s="139">
        <v>0.65949999999999831</v>
      </c>
      <c r="G111" s="84">
        <v>407.8899999999968</v>
      </c>
      <c r="H111" s="85">
        <v>4.1899999999999542</v>
      </c>
      <c r="I111" s="139">
        <v>0.68449999999999556</v>
      </c>
      <c r="J111" s="84">
        <v>408.38999999999635</v>
      </c>
      <c r="K111" s="85">
        <v>4.6899999999999435</v>
      </c>
      <c r="L111" s="139">
        <v>0.69974999999999388</v>
      </c>
      <c r="M111" s="22"/>
      <c r="N111" s="10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102"/>
      <c r="O112" s="22"/>
      <c r="P112" s="22"/>
    </row>
    <row r="113" spans="1:16" s="8" customFormat="1" ht="20.100000000000001" customHeight="1" x14ac:dyDescent="0.5">
      <c r="A113" s="176" t="s">
        <v>0</v>
      </c>
      <c r="B113" s="176"/>
      <c r="C113" s="176"/>
      <c r="D113" s="176"/>
      <c r="E113" s="176"/>
      <c r="F113" s="176"/>
      <c r="G113" s="176"/>
      <c r="H113" s="176"/>
      <c r="I113" s="176"/>
      <c r="J113" s="176"/>
      <c r="K113" s="176"/>
      <c r="L113" s="176"/>
      <c r="M113" s="37"/>
      <c r="N113" s="102"/>
      <c r="O113" s="37"/>
      <c r="P113" s="37"/>
    </row>
    <row r="114" spans="1:16" s="8" customFormat="1" ht="15" customHeight="1" x14ac:dyDescent="0.5">
      <c r="A114" s="168" t="s">
        <v>18</v>
      </c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37"/>
      <c r="N114" s="101"/>
      <c r="O114" s="37"/>
      <c r="P114" s="37"/>
    </row>
    <row r="115" spans="1:16" s="8" customFormat="1" ht="18" customHeight="1" x14ac:dyDescent="0.5">
      <c r="A115" s="169"/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38"/>
      <c r="N115" s="101"/>
      <c r="O115" s="39"/>
      <c r="P115" s="39"/>
    </row>
    <row r="116" spans="1:16" s="8" customFormat="1" ht="20.100000000000001" customHeight="1" x14ac:dyDescent="0.5">
      <c r="A116" s="143" t="s">
        <v>3</v>
      </c>
      <c r="B116" s="143" t="s">
        <v>3</v>
      </c>
      <c r="C116" s="143" t="s">
        <v>12</v>
      </c>
      <c r="D116" s="143" t="s">
        <v>3</v>
      </c>
      <c r="E116" s="143" t="s">
        <v>3</v>
      </c>
      <c r="F116" s="143" t="s">
        <v>12</v>
      </c>
      <c r="G116" s="143" t="s">
        <v>3</v>
      </c>
      <c r="H116" s="143" t="s">
        <v>3</v>
      </c>
      <c r="I116" s="143" t="s">
        <v>12</v>
      </c>
      <c r="J116" s="143" t="s">
        <v>3</v>
      </c>
      <c r="K116" s="143" t="s">
        <v>3</v>
      </c>
      <c r="L116" s="143" t="s">
        <v>12</v>
      </c>
      <c r="M116" s="38"/>
      <c r="N116" s="103"/>
      <c r="O116" s="39"/>
      <c r="P116" s="39"/>
    </row>
    <row r="117" spans="1:16" s="8" customFormat="1" ht="20.100000000000001" customHeight="1" x14ac:dyDescent="0.5">
      <c r="A117" s="144" t="s">
        <v>5</v>
      </c>
      <c r="B117" s="144" t="s">
        <v>6</v>
      </c>
      <c r="C117" s="144" t="s">
        <v>13</v>
      </c>
      <c r="D117" s="144" t="s">
        <v>5</v>
      </c>
      <c r="E117" s="144" t="s">
        <v>6</v>
      </c>
      <c r="F117" s="144" t="s">
        <v>13</v>
      </c>
      <c r="G117" s="144" t="s">
        <v>5</v>
      </c>
      <c r="H117" s="144" t="s">
        <v>6</v>
      </c>
      <c r="I117" s="144" t="s">
        <v>13</v>
      </c>
      <c r="J117" s="144" t="s">
        <v>5</v>
      </c>
      <c r="K117" s="144" t="s">
        <v>6</v>
      </c>
      <c r="L117" s="144" t="s">
        <v>13</v>
      </c>
      <c r="M117" s="38"/>
      <c r="N117" s="103"/>
      <c r="O117" s="39"/>
      <c r="P117" s="39"/>
    </row>
    <row r="118" spans="1:16" s="8" customFormat="1" ht="15" customHeight="1" x14ac:dyDescent="0.5">
      <c r="A118" s="61">
        <v>408.39999999999634</v>
      </c>
      <c r="B118" s="61">
        <v>4.6999999999999433</v>
      </c>
      <c r="C118" s="62">
        <v>0.69999999999999385</v>
      </c>
      <c r="D118" s="61">
        <v>408.89999999999588</v>
      </c>
      <c r="E118" s="61">
        <v>5.1999999999999327</v>
      </c>
      <c r="F118" s="62">
        <v>0.713749999999994</v>
      </c>
      <c r="G118" s="61">
        <v>409.39999999999543</v>
      </c>
      <c r="H118" s="61">
        <v>5.699999999999922</v>
      </c>
      <c r="I118" s="62">
        <v>0.71499999999999442</v>
      </c>
      <c r="J118" s="63"/>
      <c r="K118" s="63"/>
      <c r="L118" s="64"/>
      <c r="M118" s="38"/>
      <c r="N118" s="103"/>
      <c r="O118" s="39"/>
      <c r="P118" s="39"/>
    </row>
    <row r="119" spans="1:16" s="8" customFormat="1" ht="15" customHeight="1" x14ac:dyDescent="0.5">
      <c r="A119" s="65">
        <v>408.40999999999633</v>
      </c>
      <c r="B119" s="65">
        <v>4.7099999999999431</v>
      </c>
      <c r="C119" s="66">
        <v>0.70049999999999379</v>
      </c>
      <c r="D119" s="65">
        <v>408.90999999999588</v>
      </c>
      <c r="E119" s="65">
        <v>5.2099999999999325</v>
      </c>
      <c r="F119" s="67">
        <v>0.71387499999999404</v>
      </c>
      <c r="G119" s="65">
        <v>409.40999999999542</v>
      </c>
      <c r="H119" s="65">
        <v>5.7099999999999218</v>
      </c>
      <c r="I119" s="67">
        <v>0.71499999999999442</v>
      </c>
      <c r="J119" s="68"/>
      <c r="K119" s="68"/>
      <c r="L119" s="69"/>
      <c r="M119" s="38"/>
      <c r="N119" s="103"/>
      <c r="O119" s="39"/>
      <c r="P119" s="39"/>
    </row>
    <row r="120" spans="1:16" s="8" customFormat="1" ht="15" customHeight="1" x14ac:dyDescent="0.5">
      <c r="A120" s="65">
        <v>408.41999999999632</v>
      </c>
      <c r="B120" s="65">
        <v>4.7199999999999429</v>
      </c>
      <c r="C120" s="66">
        <v>0.70099999999999374</v>
      </c>
      <c r="D120" s="65">
        <v>408.91999999999587</v>
      </c>
      <c r="E120" s="65">
        <v>5.2199999999999322</v>
      </c>
      <c r="F120" s="67">
        <v>0.71399999999999408</v>
      </c>
      <c r="G120" s="65">
        <v>409.41999999999541</v>
      </c>
      <c r="H120" s="65">
        <v>5.7199999999999216</v>
      </c>
      <c r="I120" s="67">
        <v>0.71499999999999442</v>
      </c>
      <c r="J120" s="68"/>
      <c r="K120" s="68"/>
      <c r="L120" s="69"/>
      <c r="M120" s="38"/>
      <c r="N120" s="103"/>
      <c r="O120" s="39"/>
      <c r="P120" s="39"/>
    </row>
    <row r="121" spans="1:16" s="8" customFormat="1" ht="15" customHeight="1" x14ac:dyDescent="0.5">
      <c r="A121" s="65">
        <v>408.42999999999631</v>
      </c>
      <c r="B121" s="65">
        <v>4.7299999999999427</v>
      </c>
      <c r="C121" s="66">
        <v>0.70149999999999368</v>
      </c>
      <c r="D121" s="65">
        <v>408.92999999999586</v>
      </c>
      <c r="E121" s="65">
        <v>5.229999999999932</v>
      </c>
      <c r="F121" s="67">
        <v>0.71412499999999413</v>
      </c>
      <c r="G121" s="65">
        <v>409.4299999999954</v>
      </c>
      <c r="H121" s="65">
        <v>5.7299999999999214</v>
      </c>
      <c r="I121" s="67">
        <v>0.71499999999999442</v>
      </c>
      <c r="J121" s="68"/>
      <c r="K121" s="68"/>
      <c r="L121" s="69"/>
      <c r="M121" s="38"/>
      <c r="N121" s="103"/>
      <c r="O121" s="39"/>
      <c r="P121" s="39"/>
    </row>
    <row r="122" spans="1:16" s="8" customFormat="1" ht="15" customHeight="1" x14ac:dyDescent="0.5">
      <c r="A122" s="65">
        <v>408.4399999999963</v>
      </c>
      <c r="B122" s="65">
        <v>4.7399999999999425</v>
      </c>
      <c r="C122" s="66">
        <v>0.70199999999999363</v>
      </c>
      <c r="D122" s="65">
        <v>408.93999999999585</v>
      </c>
      <c r="E122" s="65">
        <v>5.2399999999999318</v>
      </c>
      <c r="F122" s="67">
        <v>0.71424999999999417</v>
      </c>
      <c r="G122" s="65">
        <v>409.43999999999539</v>
      </c>
      <c r="H122" s="65">
        <v>5.7399999999999212</v>
      </c>
      <c r="I122" s="67">
        <v>0.71499999999999442</v>
      </c>
      <c r="J122" s="68"/>
      <c r="K122" s="68"/>
      <c r="L122" s="69"/>
      <c r="M122" s="38"/>
      <c r="N122" s="103"/>
      <c r="O122" s="39"/>
      <c r="P122" s="39"/>
    </row>
    <row r="123" spans="1:16" s="8" customFormat="1" ht="15" customHeight="1" x14ac:dyDescent="0.5">
      <c r="A123" s="65">
        <v>408.44999999999629</v>
      </c>
      <c r="B123" s="65">
        <v>4.7499999999999423</v>
      </c>
      <c r="C123" s="66">
        <v>0.70249999999999357</v>
      </c>
      <c r="D123" s="65">
        <v>408.94999999999584</v>
      </c>
      <c r="E123" s="65">
        <v>5.2499999999999316</v>
      </c>
      <c r="F123" s="67">
        <v>0.71437499999999421</v>
      </c>
      <c r="G123" s="65">
        <v>409.44999999999538</v>
      </c>
      <c r="H123" s="65">
        <v>5.749999999999921</v>
      </c>
      <c r="I123" s="67">
        <v>0.71499999999999442</v>
      </c>
      <c r="J123" s="68"/>
      <c r="K123" s="68"/>
      <c r="L123" s="69"/>
      <c r="M123" s="38"/>
      <c r="N123" s="103"/>
      <c r="O123" s="39"/>
      <c r="P123" s="39"/>
    </row>
    <row r="124" spans="1:16" s="8" customFormat="1" ht="15" customHeight="1" x14ac:dyDescent="0.5">
      <c r="A124" s="126">
        <v>408.45999999999628</v>
      </c>
      <c r="B124" s="126">
        <v>4.7599999999999421</v>
      </c>
      <c r="C124" s="66">
        <v>0.70299999999999352</v>
      </c>
      <c r="D124" s="126">
        <v>408.95999999999583</v>
      </c>
      <c r="E124" s="126">
        <v>5.2599999999999314</v>
      </c>
      <c r="F124" s="67">
        <v>0.71449999999999425</v>
      </c>
      <c r="G124" s="126">
        <v>409.45999999999538</v>
      </c>
      <c r="H124" s="65">
        <v>5.7599999999999207</v>
      </c>
      <c r="I124" s="67">
        <v>0.71499999999999442</v>
      </c>
      <c r="J124" s="68"/>
      <c r="K124" s="68"/>
      <c r="L124" s="69"/>
      <c r="M124" s="38"/>
      <c r="N124" s="103"/>
      <c r="O124" s="39"/>
      <c r="P124" s="39"/>
    </row>
    <row r="125" spans="1:16" s="8" customFormat="1" ht="15" customHeight="1" x14ac:dyDescent="0.5">
      <c r="A125" s="126">
        <v>408.46999999999628</v>
      </c>
      <c r="B125" s="126">
        <v>4.7699999999999418</v>
      </c>
      <c r="C125" s="66">
        <v>0.70349999999999346</v>
      </c>
      <c r="D125" s="126">
        <v>408.96999999999582</v>
      </c>
      <c r="E125" s="126">
        <v>5.2699999999999312</v>
      </c>
      <c r="F125" s="67">
        <v>0.71462499999999429</v>
      </c>
      <c r="G125" s="126">
        <v>409.46999999999537</v>
      </c>
      <c r="H125" s="65">
        <v>5.7699999999999205</v>
      </c>
      <c r="I125" s="67">
        <v>0.71499999999999442</v>
      </c>
      <c r="J125" s="68"/>
      <c r="K125" s="68"/>
      <c r="L125" s="69"/>
      <c r="M125" s="38"/>
      <c r="N125" s="103"/>
      <c r="O125" s="39"/>
      <c r="P125" s="39"/>
    </row>
    <row r="126" spans="1:16" s="8" customFormat="1" ht="15" customHeight="1" x14ac:dyDescent="0.5">
      <c r="A126" s="126">
        <v>408.47999999999627</v>
      </c>
      <c r="B126" s="126">
        <v>4.7799999999999416</v>
      </c>
      <c r="C126" s="66">
        <v>0.70399999999999341</v>
      </c>
      <c r="D126" s="126">
        <v>408.97999999999581</v>
      </c>
      <c r="E126" s="126">
        <v>5.279999999999931</v>
      </c>
      <c r="F126" s="67">
        <v>0.71474999999999433</v>
      </c>
      <c r="G126" s="126">
        <v>409.47999999999536</v>
      </c>
      <c r="H126" s="65">
        <v>5.7799999999999203</v>
      </c>
      <c r="I126" s="67">
        <v>0.71499999999999442</v>
      </c>
      <c r="J126" s="68"/>
      <c r="K126" s="68"/>
      <c r="L126" s="69"/>
      <c r="M126" s="38"/>
      <c r="N126" s="103"/>
      <c r="O126" s="39"/>
      <c r="P126" s="39"/>
    </row>
    <row r="127" spans="1:16" s="8" customFormat="1" ht="15" customHeight="1" x14ac:dyDescent="0.5">
      <c r="A127" s="126">
        <v>408.48999999999626</v>
      </c>
      <c r="B127" s="126">
        <v>4.7899999999999414</v>
      </c>
      <c r="C127" s="66">
        <v>0.70449999999999335</v>
      </c>
      <c r="D127" s="126">
        <v>408.9899999999958</v>
      </c>
      <c r="E127" s="126">
        <v>5.2899999999999308</v>
      </c>
      <c r="F127" s="67">
        <v>0.71487499999999438</v>
      </c>
      <c r="G127" s="126">
        <v>409.48999999999535</v>
      </c>
      <c r="H127" s="65">
        <v>5.7899999999999201</v>
      </c>
      <c r="I127" s="67">
        <v>0.71499999999999442</v>
      </c>
      <c r="J127" s="68"/>
      <c r="K127" s="68"/>
      <c r="L127" s="69"/>
      <c r="M127" s="38"/>
      <c r="N127" s="103"/>
      <c r="O127" s="39"/>
      <c r="P127" s="39"/>
    </row>
    <row r="128" spans="1:16" s="8" customFormat="1" ht="15" customHeight="1" x14ac:dyDescent="0.5">
      <c r="A128" s="127">
        <v>408.49999999999625</v>
      </c>
      <c r="B128" s="127">
        <v>4.7999999999999412</v>
      </c>
      <c r="C128" s="71">
        <v>0.7049999999999933</v>
      </c>
      <c r="D128" s="127">
        <v>408.99999999999579</v>
      </c>
      <c r="E128" s="127">
        <v>5.2999999999999305</v>
      </c>
      <c r="F128" s="72">
        <v>0.71499999999999442</v>
      </c>
      <c r="G128" s="127">
        <v>409.49999999999534</v>
      </c>
      <c r="H128" s="70">
        <v>5.7999999999999199</v>
      </c>
      <c r="I128" s="72">
        <v>0.71499999999999442</v>
      </c>
      <c r="J128" s="73"/>
      <c r="K128" s="73"/>
      <c r="L128" s="74"/>
      <c r="M128" s="38"/>
      <c r="N128" s="103"/>
      <c r="O128" s="39"/>
      <c r="P128" s="39"/>
    </row>
    <row r="129" spans="1:16" s="8" customFormat="1" ht="15" customHeight="1" x14ac:dyDescent="0.5">
      <c r="A129" s="148">
        <v>408.50999999999624</v>
      </c>
      <c r="B129" s="148">
        <v>4.809999999999941</v>
      </c>
      <c r="C129" s="149">
        <v>0.70549999999999324</v>
      </c>
      <c r="D129" s="148">
        <v>409.00999999999578</v>
      </c>
      <c r="E129" s="148">
        <v>5.3099999999999303</v>
      </c>
      <c r="F129" s="147">
        <v>0.71499999999999442</v>
      </c>
      <c r="G129" s="148">
        <v>409.50999999999533</v>
      </c>
      <c r="H129" s="150">
        <v>5.8099999999999197</v>
      </c>
      <c r="I129" s="147">
        <v>0.71499999999999442</v>
      </c>
      <c r="J129" s="151"/>
      <c r="K129" s="151"/>
      <c r="L129" s="152"/>
      <c r="M129" s="38"/>
      <c r="N129" s="103"/>
      <c r="O129" s="39"/>
      <c r="P129" s="39"/>
    </row>
    <row r="130" spans="1:16" s="8" customFormat="1" ht="15" customHeight="1" x14ac:dyDescent="0.5">
      <c r="A130" s="126">
        <v>408.51999999999623</v>
      </c>
      <c r="B130" s="126">
        <v>4.8199999999999408</v>
      </c>
      <c r="C130" s="66">
        <v>0.70599999999999319</v>
      </c>
      <c r="D130" s="126">
        <v>409.01999999999578</v>
      </c>
      <c r="E130" s="126">
        <v>5.3199999999999301</v>
      </c>
      <c r="F130" s="67">
        <v>0.71499999999999442</v>
      </c>
      <c r="G130" s="126">
        <v>409.51999999999532</v>
      </c>
      <c r="H130" s="65">
        <v>5.8199999999999195</v>
      </c>
      <c r="I130" s="67">
        <v>0.71499999999999442</v>
      </c>
      <c r="J130" s="68"/>
      <c r="K130" s="68"/>
      <c r="L130" s="69"/>
      <c r="M130" s="38"/>
      <c r="N130" s="103"/>
      <c r="O130" s="39"/>
      <c r="P130" s="39"/>
    </row>
    <row r="131" spans="1:16" s="8" customFormat="1" ht="15" customHeight="1" x14ac:dyDescent="0.5">
      <c r="A131" s="126">
        <v>408.52999999999622</v>
      </c>
      <c r="B131" s="126">
        <v>4.8299999999999406</v>
      </c>
      <c r="C131" s="66">
        <v>0.70649999999999313</v>
      </c>
      <c r="D131" s="126">
        <v>409.02999999999577</v>
      </c>
      <c r="E131" s="126">
        <v>5.3299999999999299</v>
      </c>
      <c r="F131" s="67">
        <v>0.71499999999999442</v>
      </c>
      <c r="G131" s="126">
        <v>409.52999999999531</v>
      </c>
      <c r="H131" s="65">
        <v>5.8299999999999192</v>
      </c>
      <c r="I131" s="67">
        <v>0.71499999999999442</v>
      </c>
      <c r="J131" s="68"/>
      <c r="K131" s="68"/>
      <c r="L131" s="69"/>
      <c r="M131" s="38"/>
      <c r="N131" s="103"/>
      <c r="O131" s="39"/>
      <c r="P131" s="39"/>
    </row>
    <row r="132" spans="1:16" s="8" customFormat="1" ht="15" customHeight="1" x14ac:dyDescent="0.5">
      <c r="A132" s="126">
        <v>408.53999999999621</v>
      </c>
      <c r="B132" s="126">
        <v>4.8399999999999403</v>
      </c>
      <c r="C132" s="66">
        <v>0.70699999999999308</v>
      </c>
      <c r="D132" s="126">
        <v>409.03999999999576</v>
      </c>
      <c r="E132" s="126">
        <v>5.3399999999999297</v>
      </c>
      <c r="F132" s="67">
        <v>0.71499999999999442</v>
      </c>
      <c r="G132" s="126">
        <v>409.5399999999953</v>
      </c>
      <c r="H132" s="65">
        <v>5.839999999999919</v>
      </c>
      <c r="I132" s="67">
        <v>0.71499999999999442</v>
      </c>
      <c r="J132" s="68"/>
      <c r="K132" s="68"/>
      <c r="L132" s="69"/>
      <c r="M132" s="38"/>
      <c r="N132" s="103"/>
      <c r="O132" s="39"/>
      <c r="P132" s="39"/>
    </row>
    <row r="133" spans="1:16" s="8" customFormat="1" ht="15" customHeight="1" x14ac:dyDescent="0.5">
      <c r="A133" s="126">
        <v>408.5499999999962</v>
      </c>
      <c r="B133" s="126">
        <v>4.8499999999999401</v>
      </c>
      <c r="C133" s="66">
        <v>0.70749999999999302</v>
      </c>
      <c r="D133" s="126">
        <v>409.04999999999575</v>
      </c>
      <c r="E133" s="126">
        <v>5.3499999999999295</v>
      </c>
      <c r="F133" s="67">
        <v>0.71499999999999442</v>
      </c>
      <c r="G133" s="126">
        <v>409.54999999999529</v>
      </c>
      <c r="H133" s="65">
        <v>5.8499999999999188</v>
      </c>
      <c r="I133" s="67">
        <v>0.71499999999999442</v>
      </c>
      <c r="J133" s="68"/>
      <c r="K133" s="68"/>
      <c r="L133" s="69"/>
      <c r="M133" s="38"/>
      <c r="N133" s="103"/>
      <c r="O133" s="39"/>
      <c r="P133" s="39"/>
    </row>
    <row r="134" spans="1:16" s="8" customFormat="1" ht="15" customHeight="1" x14ac:dyDescent="0.5">
      <c r="A134" s="126">
        <v>408.55999999999619</v>
      </c>
      <c r="B134" s="126">
        <v>4.8599999999999399</v>
      </c>
      <c r="C134" s="66">
        <v>0.70799999999999297</v>
      </c>
      <c r="D134" s="126">
        <v>409.05999999999574</v>
      </c>
      <c r="E134" s="126">
        <v>5.3599999999999293</v>
      </c>
      <c r="F134" s="67">
        <v>0.71499999999999442</v>
      </c>
      <c r="G134" s="126">
        <v>409.55999999999528</v>
      </c>
      <c r="H134" s="65">
        <v>5.8599999999999186</v>
      </c>
      <c r="I134" s="67">
        <v>0.71499999999999442</v>
      </c>
      <c r="J134" s="68"/>
      <c r="K134" s="68"/>
      <c r="L134" s="69"/>
      <c r="M134" s="38"/>
      <c r="N134" s="103"/>
      <c r="O134" s="39"/>
      <c r="P134" s="39"/>
    </row>
    <row r="135" spans="1:16" s="8" customFormat="1" ht="15" customHeight="1" x14ac:dyDescent="0.5">
      <c r="A135" s="126">
        <v>408.56999999999618</v>
      </c>
      <c r="B135" s="126">
        <v>4.8699999999999397</v>
      </c>
      <c r="C135" s="66">
        <v>0.70849999999999291</v>
      </c>
      <c r="D135" s="126">
        <v>409.06999999999573</v>
      </c>
      <c r="E135" s="126">
        <v>5.3699999999999291</v>
      </c>
      <c r="F135" s="67">
        <v>0.71499999999999442</v>
      </c>
      <c r="G135" s="126">
        <v>409.56999999999528</v>
      </c>
      <c r="H135" s="65">
        <v>5.8699999999999184</v>
      </c>
      <c r="I135" s="67">
        <v>0.71499999999999442</v>
      </c>
      <c r="J135" s="68"/>
      <c r="K135" s="68"/>
      <c r="L135" s="69"/>
      <c r="M135" s="38"/>
      <c r="N135" s="103"/>
      <c r="O135" s="39"/>
      <c r="P135" s="39"/>
    </row>
    <row r="136" spans="1:16" s="8" customFormat="1" ht="15" customHeight="1" x14ac:dyDescent="0.5">
      <c r="A136" s="126">
        <v>408.57999999999618</v>
      </c>
      <c r="B136" s="126">
        <v>4.8799999999999395</v>
      </c>
      <c r="C136" s="66">
        <v>0.70899999999999286</v>
      </c>
      <c r="D136" s="126">
        <v>409.07999999999572</v>
      </c>
      <c r="E136" s="126">
        <v>5.3799999999999288</v>
      </c>
      <c r="F136" s="67">
        <v>0.71499999999999442</v>
      </c>
      <c r="G136" s="126">
        <v>409.57999999999527</v>
      </c>
      <c r="H136" s="65">
        <v>5.8799999999999182</v>
      </c>
      <c r="I136" s="67">
        <v>0.71499999999999442</v>
      </c>
      <c r="J136" s="68"/>
      <c r="K136" s="68"/>
      <c r="L136" s="69"/>
      <c r="M136" s="38"/>
      <c r="N136" s="103"/>
      <c r="O136" s="39"/>
      <c r="P136" s="39"/>
    </row>
    <row r="137" spans="1:16" s="8" customFormat="1" ht="15" customHeight="1" x14ac:dyDescent="0.5">
      <c r="A137" s="126">
        <v>408.58999999999617</v>
      </c>
      <c r="B137" s="126">
        <v>4.8899999999999393</v>
      </c>
      <c r="C137" s="66">
        <v>0.7094999999999928</v>
      </c>
      <c r="D137" s="126">
        <v>409.08999999999571</v>
      </c>
      <c r="E137" s="126">
        <v>5.3899999999999286</v>
      </c>
      <c r="F137" s="67">
        <v>0.71499999999999442</v>
      </c>
      <c r="G137" s="126">
        <v>409.58999999999526</v>
      </c>
      <c r="H137" s="65">
        <v>5.889999999999918</v>
      </c>
      <c r="I137" s="67">
        <v>0.71499999999999442</v>
      </c>
      <c r="J137" s="68"/>
      <c r="K137" s="68"/>
      <c r="L137" s="69"/>
      <c r="M137" s="38"/>
      <c r="N137" s="103"/>
      <c r="O137" s="39"/>
      <c r="P137" s="39"/>
    </row>
    <row r="138" spans="1:16" s="8" customFormat="1" ht="15" customHeight="1" x14ac:dyDescent="0.5">
      <c r="A138" s="153">
        <v>408.59999999999616</v>
      </c>
      <c r="B138" s="153">
        <v>4.8999999999999391</v>
      </c>
      <c r="C138" s="154">
        <v>0.70999999999999275</v>
      </c>
      <c r="D138" s="153">
        <v>409.0999999999957</v>
      </c>
      <c r="E138" s="153">
        <v>5.3999999999999284</v>
      </c>
      <c r="F138" s="155">
        <v>0.71499999999999442</v>
      </c>
      <c r="G138" s="153">
        <v>409.59999999999525</v>
      </c>
      <c r="H138" s="156">
        <v>5.8999999999999178</v>
      </c>
      <c r="I138" s="155">
        <v>0.71499999999999442</v>
      </c>
      <c r="J138" s="157"/>
      <c r="K138" s="157"/>
      <c r="L138" s="158"/>
      <c r="M138" s="38"/>
      <c r="N138" s="103"/>
      <c r="O138" s="39"/>
      <c r="P138" s="39"/>
    </row>
    <row r="139" spans="1:16" s="8" customFormat="1" ht="15" customHeight="1" x14ac:dyDescent="0.5">
      <c r="A139" s="128">
        <v>408.60999999999615</v>
      </c>
      <c r="B139" s="128">
        <v>4.9099999999999389</v>
      </c>
      <c r="C139" s="131">
        <v>0.71012499999999279</v>
      </c>
      <c r="D139" s="128">
        <v>409.10999999999569</v>
      </c>
      <c r="E139" s="128">
        <v>5.4099999999999282</v>
      </c>
      <c r="F139" s="62">
        <v>0.71499999999999442</v>
      </c>
      <c r="G139" s="129"/>
      <c r="H139" s="63"/>
      <c r="I139" s="64"/>
      <c r="J139" s="63"/>
      <c r="K139" s="63"/>
      <c r="L139" s="64"/>
      <c r="M139" s="38"/>
      <c r="N139" s="103"/>
      <c r="O139" s="39"/>
      <c r="P139" s="39"/>
    </row>
    <row r="140" spans="1:16" s="8" customFormat="1" ht="15" customHeight="1" x14ac:dyDescent="0.5">
      <c r="A140" s="126">
        <v>408.61999999999614</v>
      </c>
      <c r="B140" s="126">
        <v>4.9199999999999386</v>
      </c>
      <c r="C140" s="66">
        <v>0.71024999999999283</v>
      </c>
      <c r="D140" s="126">
        <v>409.11999999999568</v>
      </c>
      <c r="E140" s="126">
        <v>5.419999999999928</v>
      </c>
      <c r="F140" s="67">
        <v>0.71499999999999442</v>
      </c>
      <c r="G140" s="130"/>
      <c r="H140" s="68"/>
      <c r="I140" s="69"/>
      <c r="J140" s="68"/>
      <c r="K140" s="68"/>
      <c r="L140" s="69"/>
      <c r="M140" s="38"/>
      <c r="N140" s="103"/>
      <c r="O140" s="39"/>
      <c r="P140" s="39"/>
    </row>
    <row r="141" spans="1:16" s="8" customFormat="1" ht="15" customHeight="1" x14ac:dyDescent="0.5">
      <c r="A141" s="126">
        <v>408.62999999999613</v>
      </c>
      <c r="B141" s="126">
        <v>4.9299999999999384</v>
      </c>
      <c r="C141" s="66">
        <v>0.71037499999999287</v>
      </c>
      <c r="D141" s="126">
        <v>409.12999999999568</v>
      </c>
      <c r="E141" s="126">
        <v>5.4299999999999278</v>
      </c>
      <c r="F141" s="67">
        <v>0.71499999999999442</v>
      </c>
      <c r="G141" s="130"/>
      <c r="H141" s="68"/>
      <c r="I141" s="69"/>
      <c r="J141" s="68"/>
      <c r="K141" s="68"/>
      <c r="L141" s="69"/>
      <c r="M141" s="38"/>
      <c r="N141" s="103"/>
      <c r="O141" s="39"/>
      <c r="P141" s="39"/>
    </row>
    <row r="142" spans="1:16" s="8" customFormat="1" ht="15" customHeight="1" x14ac:dyDescent="0.5">
      <c r="A142" s="126">
        <v>408.63999999999612</v>
      </c>
      <c r="B142" s="126">
        <v>4.9399999999999382</v>
      </c>
      <c r="C142" s="66">
        <v>0.71049999999999292</v>
      </c>
      <c r="D142" s="126">
        <v>409.13999999999567</v>
      </c>
      <c r="E142" s="126">
        <v>5.4399999999999276</v>
      </c>
      <c r="F142" s="67">
        <v>0.71499999999999442</v>
      </c>
      <c r="G142" s="130"/>
      <c r="H142" s="68"/>
      <c r="I142" s="69"/>
      <c r="J142" s="68"/>
      <c r="K142" s="68"/>
      <c r="L142" s="69"/>
      <c r="M142" s="38"/>
      <c r="N142" s="103"/>
      <c r="O142" s="39"/>
      <c r="P142" s="39"/>
    </row>
    <row r="143" spans="1:16" s="8" customFormat="1" ht="15" customHeight="1" x14ac:dyDescent="0.5">
      <c r="A143" s="126">
        <v>408.64999999999611</v>
      </c>
      <c r="B143" s="126">
        <v>4.949999999999938</v>
      </c>
      <c r="C143" s="66">
        <v>0.71062499999999296</v>
      </c>
      <c r="D143" s="126">
        <v>409.14999999999566</v>
      </c>
      <c r="E143" s="126">
        <v>5.4499999999999273</v>
      </c>
      <c r="F143" s="67">
        <v>0.71499999999999442</v>
      </c>
      <c r="G143" s="130"/>
      <c r="H143" s="68"/>
      <c r="I143" s="69"/>
      <c r="J143" s="68"/>
      <c r="K143" s="68"/>
      <c r="L143" s="69"/>
      <c r="M143" s="38"/>
      <c r="N143" s="103"/>
      <c r="O143" s="39"/>
      <c r="P143" s="39"/>
    </row>
    <row r="144" spans="1:16" s="8" customFormat="1" ht="15" customHeight="1" x14ac:dyDescent="0.5">
      <c r="A144" s="126">
        <v>408.6599999999961</v>
      </c>
      <c r="B144" s="126">
        <v>4.9599999999999378</v>
      </c>
      <c r="C144" s="66">
        <v>0.710749999999993</v>
      </c>
      <c r="D144" s="126">
        <v>409.15999999999565</v>
      </c>
      <c r="E144" s="126">
        <v>5.4599999999999271</v>
      </c>
      <c r="F144" s="67">
        <v>0.71499999999999442</v>
      </c>
      <c r="G144" s="130"/>
      <c r="H144" s="68"/>
      <c r="I144" s="69"/>
      <c r="J144" s="68"/>
      <c r="K144" s="68"/>
      <c r="L144" s="69"/>
      <c r="M144" s="38"/>
      <c r="N144" s="103"/>
      <c r="O144" s="39"/>
      <c r="P144" s="39"/>
    </row>
    <row r="145" spans="1:16" s="8" customFormat="1" ht="15" customHeight="1" x14ac:dyDescent="0.5">
      <c r="A145" s="65">
        <v>408.66999999999609</v>
      </c>
      <c r="B145" s="65">
        <v>4.9699999999999376</v>
      </c>
      <c r="C145" s="66">
        <v>0.71087499999999304</v>
      </c>
      <c r="D145" s="65">
        <v>409.16999999999564</v>
      </c>
      <c r="E145" s="65">
        <v>5.4699999999999269</v>
      </c>
      <c r="F145" s="67">
        <v>0.71499999999999442</v>
      </c>
      <c r="G145" s="68"/>
      <c r="H145" s="68"/>
      <c r="I145" s="69"/>
      <c r="J145" s="68"/>
      <c r="K145" s="68"/>
      <c r="L145" s="69"/>
      <c r="M145" s="38"/>
      <c r="N145" s="103"/>
      <c r="O145" s="39"/>
      <c r="P145" s="39"/>
    </row>
    <row r="146" spans="1:16" s="8" customFormat="1" ht="15" customHeight="1" x14ac:dyDescent="0.5">
      <c r="A146" s="65">
        <v>408.67999999999608</v>
      </c>
      <c r="B146" s="65">
        <v>4.9799999999999374</v>
      </c>
      <c r="C146" s="66">
        <v>0.71099999999999308</v>
      </c>
      <c r="D146" s="65">
        <v>409.17999999999563</v>
      </c>
      <c r="E146" s="65">
        <v>5.4799999999999267</v>
      </c>
      <c r="F146" s="67">
        <v>0.71499999999999442</v>
      </c>
      <c r="G146" s="68"/>
      <c r="H146" s="68"/>
      <c r="I146" s="69"/>
      <c r="J146" s="68"/>
      <c r="K146" s="68"/>
      <c r="L146" s="69"/>
      <c r="M146" s="38"/>
      <c r="N146" s="103"/>
      <c r="O146" s="39"/>
      <c r="P146" s="39"/>
    </row>
    <row r="147" spans="1:16" s="8" customFormat="1" ht="15" customHeight="1" x14ac:dyDescent="0.5">
      <c r="A147" s="65">
        <v>408.68999999999608</v>
      </c>
      <c r="B147" s="65">
        <v>4.9899999999999372</v>
      </c>
      <c r="C147" s="66">
        <v>0.71112499999999312</v>
      </c>
      <c r="D147" s="65">
        <v>409.18999999999562</v>
      </c>
      <c r="E147" s="65">
        <v>5.4899999999999265</v>
      </c>
      <c r="F147" s="67">
        <v>0.71499999999999442</v>
      </c>
      <c r="G147" s="68"/>
      <c r="H147" s="68"/>
      <c r="I147" s="69"/>
      <c r="J147" s="68"/>
      <c r="K147" s="68"/>
      <c r="L147" s="69"/>
      <c r="M147" s="38"/>
      <c r="N147" s="103"/>
      <c r="O147" s="39"/>
      <c r="P147" s="39"/>
    </row>
    <row r="148" spans="1:16" s="8" customFormat="1" ht="15" customHeight="1" x14ac:dyDescent="0.5">
      <c r="A148" s="70">
        <v>408.69999999999607</v>
      </c>
      <c r="B148" s="70">
        <v>4.9999999999999369</v>
      </c>
      <c r="C148" s="71">
        <v>0.71124999999999317</v>
      </c>
      <c r="D148" s="70">
        <v>409.19999999999561</v>
      </c>
      <c r="E148" s="70">
        <v>5.4999999999999263</v>
      </c>
      <c r="F148" s="72">
        <v>0.71499999999999442</v>
      </c>
      <c r="G148" s="73"/>
      <c r="H148" s="73"/>
      <c r="I148" s="74"/>
      <c r="J148" s="73"/>
      <c r="K148" s="73"/>
      <c r="L148" s="74"/>
      <c r="M148" s="38"/>
      <c r="N148" s="103"/>
      <c r="O148" s="39"/>
      <c r="P148" s="39"/>
    </row>
    <row r="149" spans="1:16" s="8" customFormat="1" ht="15" customHeight="1" x14ac:dyDescent="0.5">
      <c r="A149" s="150">
        <v>408.70999999999606</v>
      </c>
      <c r="B149" s="150">
        <v>5.0099999999999367</v>
      </c>
      <c r="C149" s="149">
        <v>0.71137499999999321</v>
      </c>
      <c r="D149" s="150">
        <v>409.2099999999956</v>
      </c>
      <c r="E149" s="150">
        <v>5.5099999999999261</v>
      </c>
      <c r="F149" s="147">
        <v>0.71499999999999442</v>
      </c>
      <c r="G149" s="151"/>
      <c r="H149" s="151"/>
      <c r="I149" s="152"/>
      <c r="J149" s="151"/>
      <c r="K149" s="151"/>
      <c r="L149" s="152"/>
      <c r="M149" s="38"/>
      <c r="N149" s="103"/>
      <c r="O149" s="39"/>
      <c r="P149" s="39"/>
    </row>
    <row r="150" spans="1:16" s="8" customFormat="1" ht="15" customHeight="1" x14ac:dyDescent="0.5">
      <c r="A150" s="65">
        <v>408.71999999999605</v>
      </c>
      <c r="B150" s="65">
        <v>5.0199999999999365</v>
      </c>
      <c r="C150" s="66">
        <v>0.71149999999999325</v>
      </c>
      <c r="D150" s="65">
        <v>409.21999999999559</v>
      </c>
      <c r="E150" s="65">
        <v>5.5199999999999259</v>
      </c>
      <c r="F150" s="67">
        <v>0.71499999999999442</v>
      </c>
      <c r="G150" s="68"/>
      <c r="H150" s="68"/>
      <c r="I150" s="69"/>
      <c r="J150" s="68"/>
      <c r="K150" s="68"/>
      <c r="L150" s="69"/>
      <c r="M150" s="38"/>
      <c r="N150" s="103"/>
      <c r="O150" s="39"/>
      <c r="P150" s="39"/>
    </row>
    <row r="151" spans="1:16" s="8" customFormat="1" ht="15" customHeight="1" x14ac:dyDescent="0.5">
      <c r="A151" s="65">
        <v>408.72999999999604</v>
      </c>
      <c r="B151" s="65">
        <v>5.0299999999999363</v>
      </c>
      <c r="C151" s="66">
        <v>0.71162499999999329</v>
      </c>
      <c r="D151" s="65">
        <v>409.22999999999558</v>
      </c>
      <c r="E151" s="65">
        <v>5.5299999999999256</v>
      </c>
      <c r="F151" s="67">
        <v>0.71499999999999442</v>
      </c>
      <c r="G151" s="68"/>
      <c r="H151" s="68"/>
      <c r="I151" s="69"/>
      <c r="J151" s="68"/>
      <c r="K151" s="68"/>
      <c r="L151" s="69"/>
      <c r="M151" s="38"/>
      <c r="N151" s="103"/>
      <c r="O151" s="39"/>
      <c r="P151" s="39"/>
    </row>
    <row r="152" spans="1:16" s="8" customFormat="1" ht="15" customHeight="1" x14ac:dyDescent="0.5">
      <c r="A152" s="65">
        <v>408.73999999999603</v>
      </c>
      <c r="B152" s="65">
        <v>5.0399999999999361</v>
      </c>
      <c r="C152" s="66">
        <v>0.71174999999999333</v>
      </c>
      <c r="D152" s="65">
        <v>409.23999999999558</v>
      </c>
      <c r="E152" s="65">
        <v>5.5399999999999254</v>
      </c>
      <c r="F152" s="67">
        <v>0.71499999999999442</v>
      </c>
      <c r="G152" s="68"/>
      <c r="H152" s="68"/>
      <c r="I152" s="69"/>
      <c r="J152" s="68"/>
      <c r="K152" s="68"/>
      <c r="L152" s="69"/>
      <c r="M152" s="38"/>
      <c r="N152" s="103"/>
      <c r="O152" s="39"/>
      <c r="P152" s="39"/>
    </row>
    <row r="153" spans="1:16" s="8" customFormat="1" ht="15" customHeight="1" x14ac:dyDescent="0.5">
      <c r="A153" s="65">
        <v>408.74999999999602</v>
      </c>
      <c r="B153" s="65">
        <v>5.0499999999999359</v>
      </c>
      <c r="C153" s="66">
        <v>0.71187499999999337</v>
      </c>
      <c r="D153" s="65">
        <v>409.24999999999557</v>
      </c>
      <c r="E153" s="65">
        <v>5.5499999999999252</v>
      </c>
      <c r="F153" s="67">
        <v>0.71499999999999442</v>
      </c>
      <c r="G153" s="68"/>
      <c r="H153" s="68"/>
      <c r="I153" s="69"/>
      <c r="J153" s="68"/>
      <c r="K153" s="68"/>
      <c r="L153" s="69"/>
      <c r="M153" s="38"/>
      <c r="N153" s="103"/>
      <c r="O153" s="39"/>
      <c r="P153" s="39"/>
    </row>
    <row r="154" spans="1:16" s="8" customFormat="1" ht="15" customHeight="1" x14ac:dyDescent="0.5">
      <c r="A154" s="65">
        <v>408.75999999999601</v>
      </c>
      <c r="B154" s="65">
        <v>5.0599999999999357</v>
      </c>
      <c r="C154" s="66">
        <v>0.71199999999999342</v>
      </c>
      <c r="D154" s="65">
        <v>409.25999999999556</v>
      </c>
      <c r="E154" s="65">
        <v>5.559999999999925</v>
      </c>
      <c r="F154" s="67">
        <v>0.71499999999999442</v>
      </c>
      <c r="G154" s="68"/>
      <c r="H154" s="68"/>
      <c r="I154" s="69"/>
      <c r="J154" s="68"/>
      <c r="K154" s="68"/>
      <c r="L154" s="69"/>
      <c r="M154" s="38"/>
      <c r="N154" s="103"/>
      <c r="O154" s="39"/>
      <c r="P154" s="39"/>
    </row>
    <row r="155" spans="1:16" s="8" customFormat="1" ht="15" customHeight="1" x14ac:dyDescent="0.5">
      <c r="A155" s="65">
        <v>408.769999999996</v>
      </c>
      <c r="B155" s="65">
        <v>5.0699999999999354</v>
      </c>
      <c r="C155" s="66">
        <v>0.71212499999999346</v>
      </c>
      <c r="D155" s="65">
        <v>409.26999999999555</v>
      </c>
      <c r="E155" s="65">
        <v>5.5699999999999248</v>
      </c>
      <c r="F155" s="67">
        <v>0.71499999999999442</v>
      </c>
      <c r="G155" s="68"/>
      <c r="H155" s="68"/>
      <c r="I155" s="69"/>
      <c r="J155" s="68"/>
      <c r="K155" s="68"/>
      <c r="L155" s="69"/>
      <c r="M155" s="38"/>
      <c r="N155" s="103"/>
      <c r="O155" s="39"/>
      <c r="P155" s="39"/>
    </row>
    <row r="156" spans="1:16" s="8" customFormat="1" ht="15" customHeight="1" x14ac:dyDescent="0.5">
      <c r="A156" s="65">
        <v>408.77999999999599</v>
      </c>
      <c r="B156" s="65">
        <v>5.0799999999999352</v>
      </c>
      <c r="C156" s="66">
        <v>0.7122499999999935</v>
      </c>
      <c r="D156" s="65">
        <v>409.27999999999554</v>
      </c>
      <c r="E156" s="65">
        <v>5.5799999999999246</v>
      </c>
      <c r="F156" s="67">
        <v>0.71499999999999442</v>
      </c>
      <c r="G156" s="68"/>
      <c r="H156" s="68"/>
      <c r="I156" s="69"/>
      <c r="J156" s="68"/>
      <c r="K156" s="68"/>
      <c r="L156" s="69"/>
      <c r="M156" s="38"/>
      <c r="N156" s="103"/>
      <c r="O156" s="39"/>
      <c r="P156" s="39"/>
    </row>
    <row r="157" spans="1:16" s="8" customFormat="1" ht="15" customHeight="1" x14ac:dyDescent="0.5">
      <c r="A157" s="65">
        <v>408.78999999999598</v>
      </c>
      <c r="B157" s="65">
        <v>5.089999999999935</v>
      </c>
      <c r="C157" s="66">
        <v>0.71237499999999354</v>
      </c>
      <c r="D157" s="65">
        <v>409.28999999999553</v>
      </c>
      <c r="E157" s="65">
        <v>5.5899999999999244</v>
      </c>
      <c r="F157" s="67">
        <v>0.71499999999999442</v>
      </c>
      <c r="G157" s="68"/>
      <c r="H157" s="68"/>
      <c r="I157" s="69"/>
      <c r="J157" s="68"/>
      <c r="K157" s="68"/>
      <c r="L157" s="69"/>
      <c r="M157" s="38"/>
      <c r="N157" s="103"/>
      <c r="O157" s="39"/>
      <c r="P157" s="39"/>
    </row>
    <row r="158" spans="1:16" s="8" customFormat="1" ht="15" customHeight="1" x14ac:dyDescent="0.5">
      <c r="A158" s="156">
        <v>408.79999999999598</v>
      </c>
      <c r="B158" s="156">
        <v>5.0999999999999348</v>
      </c>
      <c r="C158" s="154">
        <v>0.71249999999999358</v>
      </c>
      <c r="D158" s="156">
        <v>409.29999999999552</v>
      </c>
      <c r="E158" s="156">
        <v>5.5999999999999241</v>
      </c>
      <c r="F158" s="155">
        <v>0.71499999999999442</v>
      </c>
      <c r="G158" s="157"/>
      <c r="H158" s="157"/>
      <c r="I158" s="158"/>
      <c r="J158" s="157"/>
      <c r="K158" s="157"/>
      <c r="L158" s="158"/>
      <c r="M158" s="39"/>
      <c r="N158" s="103"/>
      <c r="O158" s="39"/>
      <c r="P158" s="39"/>
    </row>
    <row r="159" spans="1:16" s="8" customFormat="1" ht="15" customHeight="1" x14ac:dyDescent="0.5">
      <c r="A159" s="61">
        <v>408.80999999999597</v>
      </c>
      <c r="B159" s="61">
        <v>5.1099999999999346</v>
      </c>
      <c r="C159" s="131">
        <v>0.71262499999999362</v>
      </c>
      <c r="D159" s="61">
        <v>409.30999999999551</v>
      </c>
      <c r="E159" s="61">
        <v>5.6099999999999239</v>
      </c>
      <c r="F159" s="62">
        <v>0.71499999999999442</v>
      </c>
      <c r="G159" s="63"/>
      <c r="H159" s="63"/>
      <c r="I159" s="64"/>
      <c r="J159" s="63"/>
      <c r="K159" s="63"/>
      <c r="L159" s="64"/>
      <c r="M159" s="39"/>
      <c r="N159" s="103"/>
      <c r="O159" s="39"/>
      <c r="P159" s="39"/>
    </row>
    <row r="160" spans="1:16" s="8" customFormat="1" ht="15" customHeight="1" x14ac:dyDescent="0.5">
      <c r="A160" s="65">
        <v>408.81999999999596</v>
      </c>
      <c r="B160" s="65">
        <v>5.1199999999999344</v>
      </c>
      <c r="C160" s="66">
        <v>0.71274999999999367</v>
      </c>
      <c r="D160" s="65">
        <v>409.3199999999955</v>
      </c>
      <c r="E160" s="65">
        <v>5.6199999999999237</v>
      </c>
      <c r="F160" s="67">
        <v>0.71499999999999442</v>
      </c>
      <c r="G160" s="68"/>
      <c r="H160" s="68"/>
      <c r="I160" s="69"/>
      <c r="J160" s="68"/>
      <c r="K160" s="68"/>
      <c r="L160" s="69"/>
      <c r="M160" s="39"/>
      <c r="N160" s="103"/>
      <c r="O160" s="39"/>
      <c r="P160" s="39"/>
    </row>
    <row r="161" spans="1:16" s="8" customFormat="1" ht="15" customHeight="1" x14ac:dyDescent="0.5">
      <c r="A161" s="65">
        <v>408.82999999999595</v>
      </c>
      <c r="B161" s="65">
        <v>5.1299999999999342</v>
      </c>
      <c r="C161" s="66">
        <v>0.71287499999999371</v>
      </c>
      <c r="D161" s="65">
        <v>409.32999999999549</v>
      </c>
      <c r="E161" s="65">
        <v>5.6299999999999235</v>
      </c>
      <c r="F161" s="67">
        <v>0.71499999999999442</v>
      </c>
      <c r="G161" s="68"/>
      <c r="H161" s="68"/>
      <c r="I161" s="69"/>
      <c r="J161" s="68"/>
      <c r="K161" s="68"/>
      <c r="L161" s="69"/>
      <c r="M161" s="39"/>
      <c r="N161" s="103"/>
      <c r="O161" s="39"/>
      <c r="P161" s="39"/>
    </row>
    <row r="162" spans="1:16" s="8" customFormat="1" ht="15" customHeight="1" x14ac:dyDescent="0.5">
      <c r="A162" s="65">
        <v>408.83999999999594</v>
      </c>
      <c r="B162" s="65">
        <v>5.139999999999934</v>
      </c>
      <c r="C162" s="66">
        <v>0.71299999999999375</v>
      </c>
      <c r="D162" s="65">
        <v>409.33999999999548</v>
      </c>
      <c r="E162" s="65">
        <v>5.6399999999999233</v>
      </c>
      <c r="F162" s="67">
        <v>0.71499999999999442</v>
      </c>
      <c r="G162" s="68"/>
      <c r="H162" s="68"/>
      <c r="I162" s="69"/>
      <c r="J162" s="68"/>
      <c r="K162" s="68"/>
      <c r="L162" s="69"/>
      <c r="M162" s="39"/>
      <c r="N162" s="103"/>
      <c r="O162" s="39"/>
      <c r="P162" s="39"/>
    </row>
    <row r="163" spans="1:16" s="8" customFormat="1" ht="15" customHeight="1" x14ac:dyDescent="0.5">
      <c r="A163" s="65">
        <v>408.84999999999593</v>
      </c>
      <c r="B163" s="65">
        <v>5.1499999999999337</v>
      </c>
      <c r="C163" s="66">
        <v>0.71312499999999379</v>
      </c>
      <c r="D163" s="65">
        <v>409.34999999999548</v>
      </c>
      <c r="E163" s="65">
        <v>5.6499999999999231</v>
      </c>
      <c r="F163" s="67">
        <v>0.71499999999999442</v>
      </c>
      <c r="G163" s="68"/>
      <c r="H163" s="68"/>
      <c r="I163" s="69"/>
      <c r="J163" s="68"/>
      <c r="K163" s="68"/>
      <c r="L163" s="69"/>
      <c r="M163" s="39"/>
      <c r="N163" s="103"/>
      <c r="O163" s="39"/>
      <c r="P163" s="39"/>
    </row>
    <row r="164" spans="1:16" s="8" customFormat="1" ht="15" customHeight="1" x14ac:dyDescent="0.5">
      <c r="A164" s="65">
        <v>408.85999999999592</v>
      </c>
      <c r="B164" s="65">
        <v>5.1599999999999335</v>
      </c>
      <c r="C164" s="66">
        <v>0.71324999999999383</v>
      </c>
      <c r="D164" s="65">
        <v>409.35999999999547</v>
      </c>
      <c r="E164" s="65">
        <v>5.6599999999999229</v>
      </c>
      <c r="F164" s="67">
        <v>0.71499999999999442</v>
      </c>
      <c r="G164" s="68"/>
      <c r="H164" s="68"/>
      <c r="I164" s="69"/>
      <c r="J164" s="68"/>
      <c r="K164" s="68"/>
      <c r="L164" s="69"/>
      <c r="M164" s="39"/>
      <c r="N164" s="103"/>
      <c r="O164" s="39"/>
      <c r="P164" s="39"/>
    </row>
    <row r="165" spans="1:16" s="8" customFormat="1" ht="15" customHeight="1" x14ac:dyDescent="0.5">
      <c r="A165" s="65">
        <v>408.86999999999591</v>
      </c>
      <c r="B165" s="65">
        <v>5.1699999999999333</v>
      </c>
      <c r="C165" s="66">
        <v>0.71337499999999388</v>
      </c>
      <c r="D165" s="65">
        <v>409.36999999999546</v>
      </c>
      <c r="E165" s="65">
        <v>5.6699999999999227</v>
      </c>
      <c r="F165" s="67">
        <v>0.71499999999999442</v>
      </c>
      <c r="G165" s="68"/>
      <c r="H165" s="68"/>
      <c r="I165" s="69"/>
      <c r="J165" s="68"/>
      <c r="K165" s="68"/>
      <c r="L165" s="69"/>
      <c r="M165" s="39"/>
      <c r="N165" s="103"/>
      <c r="O165" s="39"/>
      <c r="P165" s="39"/>
    </row>
    <row r="166" spans="1:16" s="8" customFormat="1" ht="15" customHeight="1" x14ac:dyDescent="0.5">
      <c r="A166" s="65">
        <v>408.8799999999959</v>
      </c>
      <c r="B166" s="65">
        <v>5.1799999999999331</v>
      </c>
      <c r="C166" s="66">
        <v>0.71349999999999392</v>
      </c>
      <c r="D166" s="65">
        <v>409.37999999999545</v>
      </c>
      <c r="E166" s="65">
        <v>5.6799999999999224</v>
      </c>
      <c r="F166" s="67">
        <v>0.71499999999999442</v>
      </c>
      <c r="G166" s="68"/>
      <c r="H166" s="68"/>
      <c r="I166" s="69"/>
      <c r="J166" s="68"/>
      <c r="K166" s="68"/>
      <c r="L166" s="69"/>
      <c r="M166" s="39"/>
      <c r="N166" s="103"/>
      <c r="O166" s="39"/>
      <c r="P166" s="39"/>
    </row>
    <row r="167" spans="1:16" s="8" customFormat="1" ht="15" customHeight="1" x14ac:dyDescent="0.5">
      <c r="A167" s="70">
        <v>408.88999999999589</v>
      </c>
      <c r="B167" s="70">
        <v>5.1899999999999329</v>
      </c>
      <c r="C167" s="71">
        <v>0.71362499999999396</v>
      </c>
      <c r="D167" s="70">
        <v>409.38999999999544</v>
      </c>
      <c r="E167" s="70">
        <v>5.6899999999999222</v>
      </c>
      <c r="F167" s="72">
        <v>0.71499999999999442</v>
      </c>
      <c r="G167" s="73"/>
      <c r="H167" s="73"/>
      <c r="I167" s="74"/>
      <c r="J167" s="73"/>
      <c r="K167" s="73"/>
      <c r="L167" s="74"/>
      <c r="M167" s="39"/>
      <c r="N167" s="103"/>
      <c r="O167" s="39"/>
      <c r="P167" s="39"/>
    </row>
    <row r="168" spans="1:16" s="8" customFormat="1" ht="15" customHeight="1" x14ac:dyDescent="0.5">
      <c r="A168" s="59"/>
      <c r="B168" s="59"/>
      <c r="C168" s="60"/>
      <c r="D168" s="59"/>
      <c r="E168" s="59"/>
      <c r="F168" s="60"/>
      <c r="G168" s="59"/>
      <c r="H168" s="59"/>
      <c r="I168" s="60"/>
      <c r="J168" s="59"/>
      <c r="K168" s="59"/>
      <c r="L168" s="60"/>
      <c r="M168" s="39"/>
      <c r="N168" s="103"/>
      <c r="O168" s="39"/>
      <c r="P168" s="39"/>
    </row>
    <row r="169" spans="1:16" s="8" customFormat="1" ht="20.100000000000001" customHeight="1" x14ac:dyDescent="0.5">
      <c r="A169" s="170" t="s">
        <v>0</v>
      </c>
      <c r="B169" s="170"/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39"/>
      <c r="N169" s="103"/>
      <c r="O169" s="39"/>
      <c r="P169" s="39"/>
    </row>
    <row r="170" spans="1:16" s="8" customFormat="1" ht="15" customHeight="1" x14ac:dyDescent="0.5">
      <c r="A170" s="171"/>
      <c r="B170" s="171"/>
      <c r="C170" s="171"/>
      <c r="D170" s="171"/>
      <c r="E170" s="171"/>
      <c r="F170" s="171"/>
      <c r="G170" s="171"/>
      <c r="H170" s="171"/>
      <c r="I170" s="171"/>
      <c r="J170" s="171"/>
      <c r="K170" s="171"/>
      <c r="L170" s="171"/>
      <c r="M170" s="39"/>
      <c r="N170" s="103"/>
      <c r="O170" s="39"/>
      <c r="P170" s="39"/>
    </row>
    <row r="171" spans="1:16" s="8" customFormat="1" ht="18" customHeight="1" x14ac:dyDescent="0.5">
      <c r="A171" s="171"/>
      <c r="B171" s="171"/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39"/>
      <c r="N171" s="103"/>
      <c r="O171" s="39"/>
      <c r="P171" s="39"/>
    </row>
    <row r="172" spans="1:16" s="8" customFormat="1" ht="20.100000000000001" customHeight="1" x14ac:dyDescent="0.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39"/>
      <c r="N172" s="103"/>
      <c r="O172" s="39"/>
      <c r="P172" s="39"/>
    </row>
    <row r="173" spans="1:16" s="8" customFormat="1" ht="20.100000000000001" customHeight="1" x14ac:dyDescent="0.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39"/>
      <c r="N173" s="103"/>
      <c r="O173" s="39"/>
      <c r="P173" s="39"/>
    </row>
    <row r="174" spans="1:16" s="8" customFormat="1" ht="15" customHeight="1" x14ac:dyDescent="0.5">
      <c r="A174" s="23"/>
      <c r="B174" s="23"/>
      <c r="C174" s="24"/>
      <c r="D174" s="23"/>
      <c r="E174" s="23"/>
      <c r="F174" s="24"/>
      <c r="G174" s="23"/>
      <c r="H174" s="23"/>
      <c r="I174" s="24"/>
      <c r="J174" s="23"/>
      <c r="K174" s="23"/>
      <c r="L174" s="24"/>
      <c r="M174" s="39"/>
      <c r="N174" s="103"/>
      <c r="O174" s="39"/>
      <c r="P174" s="39"/>
    </row>
    <row r="175" spans="1:16" s="8" customFormat="1" ht="15" customHeight="1" x14ac:dyDescent="0.5">
      <c r="A175" s="23"/>
      <c r="B175" s="23"/>
      <c r="C175" s="24"/>
      <c r="D175" s="23"/>
      <c r="E175" s="23"/>
      <c r="F175" s="24"/>
      <c r="G175" s="23"/>
      <c r="H175" s="23"/>
      <c r="I175" s="24"/>
      <c r="J175" s="23"/>
      <c r="K175" s="23"/>
      <c r="L175" s="24"/>
      <c r="M175" s="39"/>
      <c r="N175" s="103"/>
      <c r="O175" s="39"/>
      <c r="P175" s="39"/>
    </row>
    <row r="176" spans="1:16" s="8" customFormat="1" ht="15" customHeight="1" x14ac:dyDescent="0.5">
      <c r="A176" s="23"/>
      <c r="B176" s="23"/>
      <c r="C176" s="24"/>
      <c r="D176" s="23"/>
      <c r="E176" s="23"/>
      <c r="F176" s="24"/>
      <c r="G176" s="23"/>
      <c r="H176" s="23"/>
      <c r="I176" s="24"/>
      <c r="J176" s="23"/>
      <c r="K176" s="23"/>
      <c r="L176" s="24"/>
      <c r="M176" s="39"/>
      <c r="N176" s="103"/>
      <c r="O176" s="39"/>
      <c r="P176" s="39"/>
    </row>
    <row r="177" spans="1:16" s="8" customFormat="1" ht="15" customHeight="1" x14ac:dyDescent="0.5">
      <c r="A177" s="23"/>
      <c r="B177" s="23"/>
      <c r="C177" s="24"/>
      <c r="D177" s="23"/>
      <c r="E177" s="23"/>
      <c r="F177" s="24"/>
      <c r="G177" s="23"/>
      <c r="H177" s="23"/>
      <c r="I177" s="24"/>
      <c r="J177" s="23"/>
      <c r="K177" s="23"/>
      <c r="L177" s="24"/>
      <c r="M177" s="39"/>
      <c r="N177" s="103"/>
      <c r="O177" s="39"/>
      <c r="P177" s="39"/>
    </row>
    <row r="178" spans="1:16" s="8" customFormat="1" ht="15" customHeight="1" x14ac:dyDescent="0.5">
      <c r="A178" s="23"/>
      <c r="B178" s="23"/>
      <c r="C178" s="24"/>
      <c r="D178" s="23"/>
      <c r="E178" s="23"/>
      <c r="F178" s="24"/>
      <c r="G178" s="23"/>
      <c r="H178" s="23"/>
      <c r="I178" s="24"/>
      <c r="J178" s="23"/>
      <c r="K178" s="23"/>
      <c r="L178" s="24"/>
      <c r="M178" s="39"/>
      <c r="N178" s="103"/>
      <c r="O178" s="39"/>
      <c r="P178" s="39"/>
    </row>
    <row r="179" spans="1:16" s="8" customFormat="1" ht="15" customHeight="1" x14ac:dyDescent="0.5">
      <c r="A179" s="23"/>
      <c r="B179" s="23"/>
      <c r="C179" s="24"/>
      <c r="D179" s="23"/>
      <c r="E179" s="23"/>
      <c r="F179" s="24"/>
      <c r="G179" s="23"/>
      <c r="H179" s="23"/>
      <c r="I179" s="24"/>
      <c r="J179" s="23"/>
      <c r="K179" s="23"/>
      <c r="L179" s="24"/>
      <c r="M179" s="39"/>
      <c r="N179" s="103"/>
      <c r="O179" s="39"/>
      <c r="P179" s="39"/>
    </row>
    <row r="180" spans="1:16" s="8" customFormat="1" ht="15" customHeight="1" x14ac:dyDescent="0.5">
      <c r="A180" s="23"/>
      <c r="B180" s="23"/>
      <c r="C180" s="24"/>
      <c r="D180" s="23"/>
      <c r="E180" s="23"/>
      <c r="F180" s="24"/>
      <c r="G180" s="23"/>
      <c r="H180" s="23"/>
      <c r="I180" s="24"/>
      <c r="J180" s="23"/>
      <c r="K180" s="23"/>
      <c r="L180" s="24"/>
      <c r="M180" s="39"/>
      <c r="N180" s="103"/>
      <c r="O180" s="39"/>
      <c r="P180" s="39"/>
    </row>
    <row r="181" spans="1:16" s="8" customFormat="1" ht="15" customHeight="1" x14ac:dyDescent="0.5">
      <c r="A181" s="23"/>
      <c r="B181" s="23"/>
      <c r="C181" s="24"/>
      <c r="D181" s="23"/>
      <c r="E181" s="23"/>
      <c r="F181" s="24"/>
      <c r="G181" s="23"/>
      <c r="H181" s="23"/>
      <c r="I181" s="24"/>
      <c r="J181" s="23"/>
      <c r="K181" s="23"/>
      <c r="L181" s="24"/>
      <c r="M181" s="39"/>
      <c r="N181" s="103"/>
      <c r="O181" s="39"/>
      <c r="P181" s="39"/>
    </row>
    <row r="182" spans="1:16" s="8" customFormat="1" ht="15" customHeight="1" x14ac:dyDescent="0.5">
      <c r="A182" s="23"/>
      <c r="B182" s="23"/>
      <c r="C182" s="24"/>
      <c r="D182" s="23"/>
      <c r="E182" s="23"/>
      <c r="F182" s="24"/>
      <c r="G182" s="23"/>
      <c r="H182" s="23"/>
      <c r="I182" s="24"/>
      <c r="J182" s="23"/>
      <c r="K182" s="23"/>
      <c r="L182" s="24"/>
      <c r="M182" s="39"/>
      <c r="N182" s="103"/>
      <c r="O182" s="39"/>
      <c r="P182" s="39"/>
    </row>
    <row r="183" spans="1:16" s="8" customFormat="1" ht="15" customHeight="1" x14ac:dyDescent="0.5">
      <c r="A183" s="23"/>
      <c r="B183" s="23"/>
      <c r="C183" s="24"/>
      <c r="D183" s="23"/>
      <c r="E183" s="23"/>
      <c r="F183" s="24"/>
      <c r="G183" s="23"/>
      <c r="H183" s="23"/>
      <c r="I183" s="24"/>
      <c r="J183" s="23"/>
      <c r="K183" s="23"/>
      <c r="L183" s="24"/>
      <c r="M183" s="39"/>
      <c r="N183" s="103"/>
      <c r="O183" s="39"/>
      <c r="P183" s="39"/>
    </row>
    <row r="184" spans="1:16" s="8" customFormat="1" ht="15" customHeight="1" x14ac:dyDescent="0.5">
      <c r="A184" s="23"/>
      <c r="B184" s="23"/>
      <c r="C184" s="24"/>
      <c r="D184" s="23"/>
      <c r="E184" s="23"/>
      <c r="F184" s="24"/>
      <c r="G184" s="23"/>
      <c r="H184" s="23"/>
      <c r="I184" s="24"/>
      <c r="J184" s="23"/>
      <c r="K184" s="23"/>
      <c r="L184" s="24"/>
      <c r="M184" s="39"/>
      <c r="N184" s="103"/>
      <c r="O184" s="39"/>
      <c r="P184" s="39"/>
    </row>
    <row r="185" spans="1:16" s="8" customFormat="1" ht="15" customHeight="1" x14ac:dyDescent="0.5">
      <c r="A185" s="23"/>
      <c r="B185" s="23"/>
      <c r="C185" s="24"/>
      <c r="D185" s="23"/>
      <c r="E185" s="23"/>
      <c r="F185" s="24"/>
      <c r="G185" s="23"/>
      <c r="H185" s="23"/>
      <c r="I185" s="24"/>
      <c r="J185" s="23"/>
      <c r="K185" s="23"/>
      <c r="L185" s="24"/>
      <c r="M185" s="39"/>
      <c r="N185" s="103"/>
      <c r="O185" s="39"/>
      <c r="P185" s="39"/>
    </row>
    <row r="186" spans="1:16" s="8" customFormat="1" ht="15" customHeight="1" x14ac:dyDescent="0.5">
      <c r="A186" s="23"/>
      <c r="B186" s="23"/>
      <c r="C186" s="24"/>
      <c r="D186" s="23"/>
      <c r="E186" s="23"/>
      <c r="F186" s="24"/>
      <c r="G186" s="23"/>
      <c r="H186" s="23"/>
      <c r="I186" s="24"/>
      <c r="J186" s="23"/>
      <c r="K186" s="23"/>
      <c r="L186" s="24"/>
      <c r="M186" s="39"/>
      <c r="N186" s="103"/>
      <c r="O186" s="39"/>
      <c r="P186" s="39"/>
    </row>
    <row r="187" spans="1:16" s="8" customFormat="1" ht="15" customHeight="1" x14ac:dyDescent="0.5">
      <c r="A187" s="23"/>
      <c r="B187" s="23"/>
      <c r="C187" s="24"/>
      <c r="D187" s="23"/>
      <c r="E187" s="23"/>
      <c r="F187" s="24"/>
      <c r="G187" s="23"/>
      <c r="H187" s="23"/>
      <c r="I187" s="24"/>
      <c r="J187" s="23"/>
      <c r="K187" s="23"/>
      <c r="L187" s="24"/>
      <c r="M187" s="39"/>
      <c r="N187" s="103"/>
      <c r="O187" s="39"/>
      <c r="P187" s="39"/>
    </row>
    <row r="188" spans="1:16" s="8" customFormat="1" ht="15" customHeight="1" x14ac:dyDescent="0.5">
      <c r="A188" s="23"/>
      <c r="B188" s="23"/>
      <c r="C188" s="24"/>
      <c r="D188" s="23"/>
      <c r="E188" s="23"/>
      <c r="F188" s="24"/>
      <c r="G188" s="23"/>
      <c r="H188" s="23"/>
      <c r="I188" s="24"/>
      <c r="J188" s="23"/>
      <c r="K188" s="23"/>
      <c r="L188" s="24"/>
      <c r="M188" s="39"/>
      <c r="N188" s="103"/>
      <c r="O188" s="39"/>
      <c r="P188" s="39"/>
    </row>
    <row r="189" spans="1:16" s="8" customFormat="1" ht="15" customHeight="1" x14ac:dyDescent="0.5">
      <c r="A189" s="23"/>
      <c r="B189" s="23"/>
      <c r="C189" s="24"/>
      <c r="D189" s="23"/>
      <c r="E189" s="23"/>
      <c r="F189" s="24"/>
      <c r="G189" s="23"/>
      <c r="H189" s="23"/>
      <c r="I189" s="24"/>
      <c r="J189" s="23"/>
      <c r="K189" s="23"/>
      <c r="L189" s="24"/>
      <c r="M189" s="39"/>
      <c r="N189" s="103"/>
      <c r="O189" s="39"/>
      <c r="P189" s="39"/>
    </row>
    <row r="190" spans="1:16" s="8" customFormat="1" ht="15" customHeight="1" x14ac:dyDescent="0.5">
      <c r="A190" s="23"/>
      <c r="B190" s="23"/>
      <c r="C190" s="24"/>
      <c r="D190" s="23"/>
      <c r="E190" s="23"/>
      <c r="F190" s="24"/>
      <c r="G190" s="23"/>
      <c r="H190" s="23"/>
      <c r="I190" s="24"/>
      <c r="J190" s="23"/>
      <c r="K190" s="23"/>
      <c r="L190" s="24"/>
      <c r="M190" s="39"/>
      <c r="N190" s="103"/>
      <c r="O190" s="39"/>
      <c r="P190" s="39"/>
    </row>
    <row r="191" spans="1:16" s="8" customFormat="1" ht="15" customHeight="1" x14ac:dyDescent="0.5">
      <c r="A191" s="23"/>
      <c r="B191" s="23"/>
      <c r="C191" s="24"/>
      <c r="D191" s="23"/>
      <c r="E191" s="23"/>
      <c r="F191" s="24"/>
      <c r="G191" s="23"/>
      <c r="H191" s="23"/>
      <c r="I191" s="24"/>
      <c r="J191" s="23"/>
      <c r="K191" s="23"/>
      <c r="L191" s="24"/>
      <c r="M191" s="39"/>
      <c r="N191" s="103"/>
      <c r="O191" s="39"/>
      <c r="P191" s="39"/>
    </row>
    <row r="192" spans="1:16" s="8" customFormat="1" ht="15" customHeight="1" x14ac:dyDescent="0.5">
      <c r="A192" s="23"/>
      <c r="B192" s="23"/>
      <c r="C192" s="24"/>
      <c r="D192" s="23"/>
      <c r="E192" s="23"/>
      <c r="F192" s="24"/>
      <c r="G192" s="23"/>
      <c r="H192" s="23"/>
      <c r="I192" s="24"/>
      <c r="J192" s="23"/>
      <c r="K192" s="23"/>
      <c r="L192" s="24"/>
      <c r="M192" s="39"/>
      <c r="N192" s="103"/>
      <c r="O192" s="39"/>
      <c r="P192" s="39"/>
    </row>
    <row r="193" spans="1:16" s="8" customFormat="1" ht="15" customHeight="1" x14ac:dyDescent="0.5">
      <c r="A193" s="23"/>
      <c r="B193" s="23"/>
      <c r="C193" s="24"/>
      <c r="D193" s="23"/>
      <c r="E193" s="23"/>
      <c r="F193" s="24"/>
      <c r="G193" s="23"/>
      <c r="H193" s="23"/>
      <c r="I193" s="24"/>
      <c r="J193" s="23"/>
      <c r="K193" s="23"/>
      <c r="L193" s="24"/>
      <c r="M193" s="39"/>
      <c r="N193" s="103"/>
      <c r="O193" s="39"/>
      <c r="P193" s="39"/>
    </row>
    <row r="194" spans="1:16" s="8" customFormat="1" ht="15" customHeight="1" x14ac:dyDescent="0.5">
      <c r="A194" s="23"/>
      <c r="B194" s="23"/>
      <c r="C194" s="24"/>
      <c r="D194" s="23"/>
      <c r="E194" s="23"/>
      <c r="F194" s="24"/>
      <c r="G194" s="23"/>
      <c r="H194" s="23"/>
      <c r="I194" s="24"/>
      <c r="J194" s="23"/>
      <c r="K194" s="23"/>
      <c r="L194" s="24"/>
      <c r="M194" s="39"/>
      <c r="N194" s="103"/>
      <c r="O194" s="39"/>
      <c r="P194" s="39"/>
    </row>
    <row r="195" spans="1:16" s="8" customFormat="1" ht="15" customHeight="1" x14ac:dyDescent="0.5">
      <c r="A195" s="23"/>
      <c r="B195" s="23"/>
      <c r="C195" s="24"/>
      <c r="D195" s="23"/>
      <c r="E195" s="23"/>
      <c r="F195" s="24"/>
      <c r="G195" s="23"/>
      <c r="H195" s="23"/>
      <c r="I195" s="24"/>
      <c r="J195" s="23"/>
      <c r="K195" s="23"/>
      <c r="L195" s="24"/>
      <c r="M195" s="39"/>
      <c r="N195" s="103"/>
      <c r="O195" s="39"/>
      <c r="P195" s="39"/>
    </row>
    <row r="196" spans="1:16" s="8" customFormat="1" ht="15" customHeight="1" x14ac:dyDescent="0.5">
      <c r="A196" s="23"/>
      <c r="B196" s="23"/>
      <c r="C196" s="24"/>
      <c r="D196" s="23"/>
      <c r="E196" s="23"/>
      <c r="F196" s="24"/>
      <c r="G196" s="23"/>
      <c r="H196" s="23"/>
      <c r="I196" s="24"/>
      <c r="J196" s="23"/>
      <c r="K196" s="23"/>
      <c r="L196" s="24"/>
      <c r="M196" s="39"/>
      <c r="N196" s="103"/>
      <c r="O196" s="39"/>
      <c r="P196" s="39"/>
    </row>
    <row r="197" spans="1:16" s="8" customFormat="1" ht="15" customHeight="1" x14ac:dyDescent="0.5">
      <c r="A197" s="23"/>
      <c r="B197" s="23"/>
      <c r="C197" s="24"/>
      <c r="D197" s="23"/>
      <c r="E197" s="23"/>
      <c r="F197" s="24"/>
      <c r="G197" s="23"/>
      <c r="H197" s="23"/>
      <c r="I197" s="24"/>
      <c r="J197" s="23"/>
      <c r="K197" s="23"/>
      <c r="L197" s="24"/>
      <c r="M197" s="39"/>
      <c r="N197" s="103"/>
      <c r="O197" s="39"/>
      <c r="P197" s="39"/>
    </row>
    <row r="198" spans="1:16" s="8" customFormat="1" ht="15" customHeight="1" x14ac:dyDescent="0.5">
      <c r="A198" s="23"/>
      <c r="B198" s="23"/>
      <c r="C198" s="24"/>
      <c r="D198" s="23"/>
      <c r="E198" s="23"/>
      <c r="F198" s="24"/>
      <c r="G198" s="23"/>
      <c r="H198" s="23"/>
      <c r="I198" s="24"/>
      <c r="J198" s="23"/>
      <c r="K198" s="23"/>
      <c r="L198" s="24"/>
      <c r="M198" s="39"/>
      <c r="N198" s="103"/>
      <c r="O198" s="39"/>
      <c r="P198" s="39"/>
    </row>
    <row r="199" spans="1:16" s="8" customFormat="1" ht="15" customHeight="1" x14ac:dyDescent="0.5">
      <c r="A199" s="23"/>
      <c r="B199" s="23"/>
      <c r="C199" s="24"/>
      <c r="D199" s="23"/>
      <c r="E199" s="23"/>
      <c r="F199" s="24"/>
      <c r="G199" s="23"/>
      <c r="H199" s="23"/>
      <c r="I199" s="24"/>
      <c r="J199" s="23"/>
      <c r="K199" s="23"/>
      <c r="L199" s="24"/>
      <c r="M199" s="39"/>
      <c r="N199" s="103"/>
      <c r="O199" s="39"/>
      <c r="P199" s="39"/>
    </row>
    <row r="200" spans="1:16" s="8" customFormat="1" ht="15" customHeight="1" x14ac:dyDescent="0.5">
      <c r="A200" s="23"/>
      <c r="B200" s="23"/>
      <c r="C200" s="24"/>
      <c r="D200" s="23"/>
      <c r="E200" s="23"/>
      <c r="F200" s="24"/>
      <c r="G200" s="23"/>
      <c r="H200" s="23"/>
      <c r="I200" s="24"/>
      <c r="J200" s="23"/>
      <c r="K200" s="23"/>
      <c r="L200" s="24"/>
      <c r="M200" s="39"/>
      <c r="N200" s="103"/>
      <c r="O200" s="39"/>
      <c r="P200" s="39"/>
    </row>
    <row r="201" spans="1:16" s="8" customFormat="1" ht="15" customHeight="1" x14ac:dyDescent="0.5">
      <c r="A201" s="23"/>
      <c r="B201" s="23"/>
      <c r="C201" s="24"/>
      <c r="D201" s="23"/>
      <c r="E201" s="23"/>
      <c r="F201" s="24"/>
      <c r="G201" s="23"/>
      <c r="H201" s="23"/>
      <c r="I201" s="24"/>
      <c r="J201" s="23"/>
      <c r="K201" s="23"/>
      <c r="L201" s="24"/>
      <c r="M201" s="39"/>
      <c r="N201" s="103"/>
      <c r="O201" s="39"/>
      <c r="P201" s="39"/>
    </row>
    <row r="202" spans="1:16" s="8" customFormat="1" ht="15" customHeight="1" x14ac:dyDescent="0.5">
      <c r="A202" s="23"/>
      <c r="B202" s="23"/>
      <c r="C202" s="24"/>
      <c r="D202" s="23"/>
      <c r="E202" s="23"/>
      <c r="F202" s="24"/>
      <c r="G202" s="23"/>
      <c r="H202" s="23"/>
      <c r="I202" s="24"/>
      <c r="J202" s="23"/>
      <c r="K202" s="23"/>
      <c r="L202" s="24"/>
      <c r="M202" s="39"/>
      <c r="N202" s="103"/>
      <c r="O202" s="39"/>
      <c r="P202" s="39"/>
    </row>
    <row r="203" spans="1:16" s="8" customFormat="1" ht="15" customHeight="1" x14ac:dyDescent="0.5">
      <c r="A203" s="23"/>
      <c r="B203" s="23"/>
      <c r="C203" s="24"/>
      <c r="D203" s="23"/>
      <c r="E203" s="23"/>
      <c r="F203" s="24"/>
      <c r="G203" s="23"/>
      <c r="H203" s="23"/>
      <c r="I203" s="24"/>
      <c r="J203" s="23"/>
      <c r="K203" s="23"/>
      <c r="L203" s="24"/>
      <c r="M203" s="39"/>
      <c r="N203" s="103"/>
      <c r="O203" s="39"/>
      <c r="P203" s="39"/>
    </row>
    <row r="204" spans="1:16" s="8" customFormat="1" ht="15" customHeight="1" x14ac:dyDescent="0.5">
      <c r="A204" s="23"/>
      <c r="B204" s="23"/>
      <c r="C204" s="24"/>
      <c r="D204" s="23"/>
      <c r="E204" s="23"/>
      <c r="F204" s="24"/>
      <c r="G204" s="23"/>
      <c r="H204" s="23"/>
      <c r="I204" s="24"/>
      <c r="J204" s="23"/>
      <c r="K204" s="23"/>
      <c r="L204" s="24"/>
      <c r="M204" s="39"/>
      <c r="N204" s="103"/>
      <c r="O204" s="39"/>
      <c r="P204" s="39"/>
    </row>
    <row r="205" spans="1:16" s="8" customFormat="1" ht="15" customHeight="1" x14ac:dyDescent="0.5">
      <c r="A205" s="23"/>
      <c r="B205" s="23"/>
      <c r="C205" s="24"/>
      <c r="D205" s="23"/>
      <c r="E205" s="23"/>
      <c r="F205" s="24"/>
      <c r="G205" s="23"/>
      <c r="H205" s="23"/>
      <c r="I205" s="24"/>
      <c r="J205" s="23"/>
      <c r="K205" s="23"/>
      <c r="L205" s="24"/>
      <c r="M205" s="39"/>
      <c r="N205" s="103"/>
      <c r="O205" s="39"/>
      <c r="P205" s="39"/>
    </row>
    <row r="206" spans="1:16" s="8" customFormat="1" ht="15" customHeight="1" x14ac:dyDescent="0.5">
      <c r="A206" s="23"/>
      <c r="B206" s="23"/>
      <c r="C206" s="24"/>
      <c r="D206" s="23"/>
      <c r="E206" s="23"/>
      <c r="F206" s="24"/>
      <c r="G206" s="23"/>
      <c r="H206" s="23"/>
      <c r="I206" s="24"/>
      <c r="J206" s="23"/>
      <c r="K206" s="23"/>
      <c r="L206" s="24"/>
      <c r="M206" s="39"/>
      <c r="N206" s="103"/>
      <c r="O206" s="39"/>
      <c r="P206" s="39"/>
    </row>
    <row r="207" spans="1:16" s="8" customFormat="1" ht="15" customHeight="1" x14ac:dyDescent="0.5">
      <c r="A207" s="23"/>
      <c r="B207" s="23"/>
      <c r="C207" s="24"/>
      <c r="D207" s="23"/>
      <c r="E207" s="23"/>
      <c r="F207" s="24"/>
      <c r="G207" s="23"/>
      <c r="H207" s="23"/>
      <c r="I207" s="24"/>
      <c r="J207" s="23"/>
      <c r="K207" s="23"/>
      <c r="L207" s="24"/>
      <c r="M207" s="39"/>
      <c r="N207" s="103"/>
      <c r="O207" s="39"/>
      <c r="P207" s="39"/>
    </row>
    <row r="208" spans="1:16" s="8" customFormat="1" ht="15" customHeight="1" x14ac:dyDescent="0.5">
      <c r="A208" s="23"/>
      <c r="B208" s="23"/>
      <c r="C208" s="24"/>
      <c r="D208" s="23"/>
      <c r="E208" s="23"/>
      <c r="F208" s="24"/>
      <c r="G208" s="23"/>
      <c r="H208" s="23"/>
      <c r="I208" s="24"/>
      <c r="J208" s="23"/>
      <c r="K208" s="23"/>
      <c r="L208" s="24"/>
      <c r="M208" s="39"/>
      <c r="N208" s="103"/>
      <c r="O208" s="39"/>
      <c r="P208" s="39"/>
    </row>
    <row r="209" spans="1:16" s="8" customFormat="1" ht="15" customHeight="1" x14ac:dyDescent="0.5">
      <c r="A209" s="23"/>
      <c r="B209" s="23"/>
      <c r="C209" s="24"/>
      <c r="D209" s="23"/>
      <c r="E209" s="23"/>
      <c r="F209" s="24"/>
      <c r="G209" s="23"/>
      <c r="H209" s="23"/>
      <c r="I209" s="24"/>
      <c r="J209" s="23"/>
      <c r="K209" s="23"/>
      <c r="L209" s="24"/>
      <c r="M209" s="39"/>
      <c r="N209" s="103"/>
      <c r="O209" s="39"/>
      <c r="P209" s="39"/>
    </row>
    <row r="210" spans="1:16" s="8" customFormat="1" ht="15" customHeight="1" x14ac:dyDescent="0.5">
      <c r="A210" s="23"/>
      <c r="B210" s="23"/>
      <c r="C210" s="24"/>
      <c r="D210" s="23"/>
      <c r="E210" s="23"/>
      <c r="F210" s="24"/>
      <c r="G210" s="23"/>
      <c r="H210" s="23"/>
      <c r="I210" s="24"/>
      <c r="J210" s="23"/>
      <c r="K210" s="23"/>
      <c r="L210" s="24"/>
      <c r="M210" s="39"/>
      <c r="N210" s="103"/>
      <c r="O210" s="39"/>
      <c r="P210" s="39"/>
    </row>
    <row r="211" spans="1:16" s="8" customFormat="1" ht="15" customHeight="1" x14ac:dyDescent="0.5">
      <c r="A211" s="23"/>
      <c r="B211" s="23"/>
      <c r="C211" s="24"/>
      <c r="D211" s="23"/>
      <c r="E211" s="23"/>
      <c r="F211" s="24"/>
      <c r="G211" s="23"/>
      <c r="H211" s="23"/>
      <c r="I211" s="24"/>
      <c r="J211" s="23"/>
      <c r="K211" s="23"/>
      <c r="L211" s="24"/>
      <c r="M211" s="39"/>
      <c r="N211" s="103"/>
      <c r="O211" s="39"/>
      <c r="P211" s="39"/>
    </row>
    <row r="212" spans="1:16" s="8" customFormat="1" ht="15" customHeight="1" x14ac:dyDescent="0.5">
      <c r="A212" s="23"/>
      <c r="B212" s="23"/>
      <c r="C212" s="24"/>
      <c r="D212" s="23"/>
      <c r="E212" s="23"/>
      <c r="F212" s="24"/>
      <c r="G212" s="23"/>
      <c r="H212" s="23"/>
      <c r="I212" s="24"/>
      <c r="J212" s="23"/>
      <c r="K212" s="23"/>
      <c r="L212" s="24"/>
      <c r="M212" s="39"/>
      <c r="N212" s="103"/>
      <c r="O212" s="39"/>
      <c r="P212" s="39"/>
    </row>
    <row r="213" spans="1:16" s="8" customFormat="1" ht="15" customHeight="1" x14ac:dyDescent="0.5">
      <c r="A213" s="23"/>
      <c r="B213" s="23"/>
      <c r="C213" s="24"/>
      <c r="D213" s="23"/>
      <c r="E213" s="23"/>
      <c r="F213" s="24"/>
      <c r="G213" s="23"/>
      <c r="H213" s="23"/>
      <c r="I213" s="24"/>
      <c r="J213" s="23"/>
      <c r="K213" s="23"/>
      <c r="L213" s="24"/>
      <c r="M213" s="39"/>
      <c r="N213" s="103"/>
      <c r="O213" s="39"/>
      <c r="P213" s="39"/>
    </row>
    <row r="214" spans="1:16" s="8" customFormat="1" ht="15" customHeight="1" x14ac:dyDescent="0.5">
      <c r="A214" s="23"/>
      <c r="B214" s="23"/>
      <c r="C214" s="24"/>
      <c r="D214" s="23"/>
      <c r="E214" s="23"/>
      <c r="F214" s="24"/>
      <c r="G214" s="23"/>
      <c r="H214" s="23"/>
      <c r="I214" s="24"/>
      <c r="J214" s="23"/>
      <c r="K214" s="23"/>
      <c r="L214" s="24"/>
      <c r="M214" s="39"/>
      <c r="N214" s="103"/>
      <c r="O214" s="39"/>
      <c r="P214" s="39"/>
    </row>
    <row r="215" spans="1:16" s="8" customFormat="1" ht="15" customHeight="1" x14ac:dyDescent="0.5">
      <c r="A215" s="23"/>
      <c r="B215" s="23"/>
      <c r="C215" s="24"/>
      <c r="D215" s="23"/>
      <c r="E215" s="23"/>
      <c r="F215" s="24"/>
      <c r="G215" s="23"/>
      <c r="H215" s="23"/>
      <c r="I215" s="24"/>
      <c r="J215" s="23"/>
      <c r="K215" s="23"/>
      <c r="L215" s="24"/>
      <c r="M215" s="39"/>
      <c r="N215" s="103"/>
      <c r="O215" s="39"/>
      <c r="P215" s="39"/>
    </row>
    <row r="216" spans="1:16" s="8" customFormat="1" ht="15" customHeight="1" x14ac:dyDescent="0.5">
      <c r="A216" s="23"/>
      <c r="B216" s="23"/>
      <c r="C216" s="24"/>
      <c r="D216" s="23"/>
      <c r="E216" s="23"/>
      <c r="F216" s="24"/>
      <c r="G216" s="23"/>
      <c r="H216" s="23"/>
      <c r="I216" s="24"/>
      <c r="J216" s="23"/>
      <c r="K216" s="23"/>
      <c r="L216" s="24"/>
      <c r="M216" s="39"/>
      <c r="N216" s="103"/>
      <c r="O216" s="39"/>
      <c r="P216" s="39"/>
    </row>
    <row r="217" spans="1:16" s="8" customFormat="1" ht="15" customHeight="1" x14ac:dyDescent="0.5">
      <c r="A217" s="23"/>
      <c r="B217" s="23"/>
      <c r="C217" s="24"/>
      <c r="D217" s="23"/>
      <c r="E217" s="23"/>
      <c r="F217" s="24"/>
      <c r="G217" s="23"/>
      <c r="H217" s="23"/>
      <c r="I217" s="24"/>
      <c r="J217" s="23"/>
      <c r="K217" s="23"/>
      <c r="L217" s="24"/>
      <c r="M217" s="39"/>
      <c r="N217" s="103"/>
      <c r="O217" s="39"/>
      <c r="P217" s="39"/>
    </row>
    <row r="218" spans="1:16" s="8" customFormat="1" ht="15" customHeight="1" x14ac:dyDescent="0.5">
      <c r="A218" s="23"/>
      <c r="B218" s="23"/>
      <c r="C218" s="24"/>
      <c r="D218" s="23"/>
      <c r="E218" s="23"/>
      <c r="F218" s="24"/>
      <c r="G218" s="23"/>
      <c r="H218" s="23"/>
      <c r="I218" s="24"/>
      <c r="J218" s="23"/>
      <c r="K218" s="23"/>
      <c r="L218" s="24"/>
      <c r="M218" s="39"/>
      <c r="N218" s="103"/>
      <c r="O218" s="39"/>
      <c r="P218" s="39"/>
    </row>
    <row r="219" spans="1:16" s="8" customFormat="1" ht="15" customHeight="1" x14ac:dyDescent="0.5">
      <c r="A219" s="23"/>
      <c r="B219" s="23"/>
      <c r="C219" s="24"/>
      <c r="D219" s="23"/>
      <c r="E219" s="23"/>
      <c r="F219" s="24"/>
      <c r="G219" s="23"/>
      <c r="H219" s="23"/>
      <c r="I219" s="24"/>
      <c r="J219" s="23"/>
      <c r="K219" s="23"/>
      <c r="L219" s="24"/>
      <c r="M219" s="39"/>
      <c r="N219" s="103"/>
      <c r="O219" s="39"/>
      <c r="P219" s="39"/>
    </row>
    <row r="220" spans="1:16" s="8" customFormat="1" ht="15" customHeight="1" x14ac:dyDescent="0.5">
      <c r="A220" s="23"/>
      <c r="B220" s="23"/>
      <c r="C220" s="24"/>
      <c r="D220" s="23"/>
      <c r="E220" s="23"/>
      <c r="F220" s="24"/>
      <c r="G220" s="23"/>
      <c r="H220" s="23"/>
      <c r="I220" s="24"/>
      <c r="J220" s="23"/>
      <c r="K220" s="23"/>
      <c r="L220" s="24"/>
      <c r="M220" s="39"/>
      <c r="N220" s="103"/>
      <c r="O220" s="39"/>
      <c r="P220" s="39"/>
    </row>
    <row r="221" spans="1:16" s="8" customFormat="1" ht="15" customHeight="1" x14ac:dyDescent="0.5">
      <c r="A221" s="23"/>
      <c r="B221" s="23"/>
      <c r="C221" s="24"/>
      <c r="D221" s="23"/>
      <c r="E221" s="23"/>
      <c r="F221" s="24"/>
      <c r="G221" s="23"/>
      <c r="H221" s="23"/>
      <c r="I221" s="24"/>
      <c r="J221" s="23"/>
      <c r="K221" s="23"/>
      <c r="L221" s="24"/>
      <c r="M221" s="39"/>
      <c r="N221" s="103"/>
      <c r="O221" s="39"/>
      <c r="P221" s="39"/>
    </row>
    <row r="222" spans="1:16" s="8" customFormat="1" ht="15" customHeight="1" x14ac:dyDescent="0.5">
      <c r="A222" s="23"/>
      <c r="B222" s="23"/>
      <c r="C222" s="24"/>
      <c r="D222" s="23"/>
      <c r="E222" s="23"/>
      <c r="F222" s="24"/>
      <c r="G222" s="23"/>
      <c r="H222" s="23"/>
      <c r="I222" s="24"/>
      <c r="J222" s="23"/>
      <c r="K222" s="23"/>
      <c r="L222" s="24"/>
      <c r="M222" s="39"/>
      <c r="N222" s="103"/>
      <c r="O222" s="39"/>
      <c r="P222" s="39"/>
    </row>
    <row r="223" spans="1:16" s="8" customFormat="1" ht="15" customHeight="1" x14ac:dyDescent="0.5">
      <c r="A223" s="23"/>
      <c r="B223" s="23"/>
      <c r="C223" s="24"/>
      <c r="D223" s="23"/>
      <c r="E223" s="23"/>
      <c r="F223" s="24"/>
      <c r="G223" s="23"/>
      <c r="H223" s="23"/>
      <c r="I223" s="24"/>
      <c r="J223" s="23"/>
      <c r="K223" s="23"/>
      <c r="L223" s="24"/>
      <c r="M223" s="39"/>
      <c r="N223" s="103"/>
      <c r="O223" s="39"/>
      <c r="P223" s="39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9"/>
      <c r="N224" s="103"/>
      <c r="O224" s="39"/>
      <c r="P224" s="39"/>
    </row>
    <row r="225" spans="1:16" s="8" customFormat="1" ht="15" customHeight="1" x14ac:dyDescent="0.5">
      <c r="A225" s="170" t="s">
        <v>0</v>
      </c>
      <c r="B225" s="170"/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39"/>
      <c r="N225" s="103"/>
      <c r="O225" s="39"/>
      <c r="P225" s="39"/>
    </row>
    <row r="226" spans="1:16" s="8" customFormat="1" ht="18" customHeight="1" x14ac:dyDescent="0.5">
      <c r="A226" s="171" t="s">
        <v>2</v>
      </c>
      <c r="B226" s="171"/>
      <c r="C226" s="171"/>
      <c r="D226" s="171"/>
      <c r="E226" s="171"/>
      <c r="F226" s="171"/>
      <c r="G226" s="171"/>
      <c r="H226" s="171"/>
      <c r="I226" s="171"/>
      <c r="J226" s="171"/>
      <c r="K226" s="171"/>
      <c r="L226" s="171"/>
      <c r="M226" s="39"/>
      <c r="N226" s="103"/>
      <c r="O226" s="39"/>
      <c r="P226" s="39"/>
    </row>
    <row r="227" spans="1:16" s="8" customFormat="1" ht="20.100000000000001" customHeight="1" x14ac:dyDescent="0.5">
      <c r="A227" s="171"/>
      <c r="B227" s="171"/>
      <c r="C227" s="171"/>
      <c r="D227" s="171"/>
      <c r="E227" s="171"/>
      <c r="F227" s="171"/>
      <c r="G227" s="171"/>
      <c r="H227" s="171"/>
      <c r="I227" s="171"/>
      <c r="J227" s="171"/>
      <c r="K227" s="171"/>
      <c r="L227" s="171"/>
      <c r="M227" s="39"/>
      <c r="N227" s="103"/>
      <c r="O227" s="39"/>
      <c r="P227" s="39"/>
    </row>
    <row r="228" spans="1:16" s="8" customFormat="1" ht="20.100000000000001" customHeight="1" x14ac:dyDescent="0.5">
      <c r="A228" s="22" t="s">
        <v>3</v>
      </c>
      <c r="B228" s="22" t="s">
        <v>3</v>
      </c>
      <c r="C228" s="22" t="s">
        <v>4</v>
      </c>
      <c r="D228" s="22" t="s">
        <v>3</v>
      </c>
      <c r="E228" s="22" t="s">
        <v>3</v>
      </c>
      <c r="F228" s="22" t="s">
        <v>4</v>
      </c>
      <c r="G228" s="22" t="s">
        <v>3</v>
      </c>
      <c r="H228" s="22" t="s">
        <v>3</v>
      </c>
      <c r="I228" s="22" t="s">
        <v>4</v>
      </c>
      <c r="J228" s="22" t="s">
        <v>3</v>
      </c>
      <c r="K228" s="22" t="s">
        <v>3</v>
      </c>
      <c r="L228" s="22" t="s">
        <v>4</v>
      </c>
      <c r="M228" s="39"/>
      <c r="N228" s="103"/>
      <c r="O228" s="39"/>
      <c r="P228" s="39"/>
    </row>
    <row r="229" spans="1:16" s="8" customFormat="1" ht="20.100000000000001" customHeight="1" x14ac:dyDescent="0.5">
      <c r="A229" s="22" t="s">
        <v>5</v>
      </c>
      <c r="B229" s="22" t="s">
        <v>6</v>
      </c>
      <c r="C229" s="22" t="s">
        <v>7</v>
      </c>
      <c r="D229" s="22" t="s">
        <v>5</v>
      </c>
      <c r="E229" s="22" t="s">
        <v>6</v>
      </c>
      <c r="F229" s="22" t="s">
        <v>7</v>
      </c>
      <c r="G229" s="22" t="s">
        <v>5</v>
      </c>
      <c r="H229" s="22" t="s">
        <v>6</v>
      </c>
      <c r="I229" s="22" t="s">
        <v>7</v>
      </c>
      <c r="J229" s="22" t="s">
        <v>5</v>
      </c>
      <c r="K229" s="22" t="s">
        <v>6</v>
      </c>
      <c r="L229" s="22" t="s">
        <v>7</v>
      </c>
      <c r="M229" s="39"/>
      <c r="N229" s="103"/>
      <c r="O229" s="39"/>
      <c r="P229" s="39"/>
    </row>
    <row r="230" spans="1:16" s="8" customFormat="1" ht="15" customHeight="1" x14ac:dyDescent="0.5">
      <c r="A230" s="23">
        <f>+J222+0.01</f>
        <v>0.01</v>
      </c>
      <c r="B230" s="23">
        <f>K222+0.01</f>
        <v>0.01</v>
      </c>
      <c r="C230" s="24">
        <f>+L223+$N$87/10</f>
        <v>0</v>
      </c>
      <c r="D230" s="23">
        <f>+A279+0.01</f>
        <v>0.51000000000000023</v>
      </c>
      <c r="E230" s="23">
        <f>B279+0.01</f>
        <v>0.51000000000000023</v>
      </c>
      <c r="F230" s="24">
        <f>+C279+$N$73/10</f>
        <v>0</v>
      </c>
      <c r="G230" s="23">
        <f>+D279+0.01</f>
        <v>1.0100000000000007</v>
      </c>
      <c r="H230" s="23">
        <f>E279+0.01</f>
        <v>1.0100000000000007</v>
      </c>
      <c r="I230" s="24">
        <f>+F279+$N$78/10</f>
        <v>0</v>
      </c>
      <c r="J230" s="23">
        <f>+G279+0.01</f>
        <v>1.5100000000000011</v>
      </c>
      <c r="K230" s="23">
        <f>H279+0.01</f>
        <v>1.5100000000000011</v>
      </c>
      <c r="L230" s="24">
        <f>+I279+$N$83/10</f>
        <v>0</v>
      </c>
      <c r="M230" s="39"/>
      <c r="N230" s="103"/>
      <c r="O230" s="39"/>
      <c r="P230" s="39"/>
    </row>
    <row r="231" spans="1:16" s="8" customFormat="1" ht="15" customHeight="1" x14ac:dyDescent="0.5">
      <c r="A231" s="23">
        <f t="shared" ref="A231:A279" si="2">+A230+0.01</f>
        <v>0.02</v>
      </c>
      <c r="B231" s="23">
        <f t="shared" ref="B231:B279" si="3">B230+0.01</f>
        <v>0.02</v>
      </c>
      <c r="C231" s="24">
        <f t="shared" ref="C231:C240" si="4">+C230+$N$69/10</f>
        <v>0</v>
      </c>
      <c r="D231" s="23">
        <f t="shared" ref="D231:D279" si="5">+D230+0.01</f>
        <v>0.52000000000000024</v>
      </c>
      <c r="E231" s="23">
        <f t="shared" ref="E231:E279" si="6">E230+0.01</f>
        <v>0.52000000000000024</v>
      </c>
      <c r="F231" s="24">
        <f t="shared" ref="F231:F240" si="7">+F230+$N$74/10</f>
        <v>0</v>
      </c>
      <c r="G231" s="23">
        <f t="shared" ref="G231:G279" si="8">+G230+0.01</f>
        <v>1.0200000000000007</v>
      </c>
      <c r="H231" s="23">
        <f t="shared" ref="H231:H279" si="9">H230+0.01</f>
        <v>1.0200000000000007</v>
      </c>
      <c r="I231" s="24">
        <f t="shared" ref="I231:I240" si="10">+I230+$N$79/10</f>
        <v>0</v>
      </c>
      <c r="J231" s="23">
        <f t="shared" ref="J231:J279" si="11">+J230+0.01</f>
        <v>1.5200000000000011</v>
      </c>
      <c r="K231" s="23">
        <f t="shared" ref="K231:K279" si="12">K230+0.01</f>
        <v>1.5200000000000011</v>
      </c>
      <c r="L231" s="24">
        <f t="shared" ref="L231:L240" si="13">+L230+$N$84/10</f>
        <v>0</v>
      </c>
      <c r="M231" s="39"/>
      <c r="N231" s="103"/>
      <c r="O231" s="39"/>
      <c r="P231" s="39"/>
    </row>
    <row r="232" spans="1:16" s="8" customFormat="1" ht="15" customHeight="1" x14ac:dyDescent="0.5">
      <c r="A232" s="23">
        <f t="shared" si="2"/>
        <v>0.03</v>
      </c>
      <c r="B232" s="23">
        <f t="shared" si="3"/>
        <v>0.03</v>
      </c>
      <c r="C232" s="24">
        <f t="shared" si="4"/>
        <v>0</v>
      </c>
      <c r="D232" s="23">
        <f t="shared" si="5"/>
        <v>0.53000000000000025</v>
      </c>
      <c r="E232" s="23">
        <f t="shared" si="6"/>
        <v>0.53000000000000025</v>
      </c>
      <c r="F232" s="24">
        <f t="shared" si="7"/>
        <v>0</v>
      </c>
      <c r="G232" s="23">
        <f t="shared" si="8"/>
        <v>1.0300000000000007</v>
      </c>
      <c r="H232" s="23">
        <f t="shared" si="9"/>
        <v>1.0300000000000007</v>
      </c>
      <c r="I232" s="24">
        <f t="shared" si="10"/>
        <v>0</v>
      </c>
      <c r="J232" s="23">
        <f t="shared" si="11"/>
        <v>1.5300000000000011</v>
      </c>
      <c r="K232" s="23">
        <f t="shared" si="12"/>
        <v>1.5300000000000011</v>
      </c>
      <c r="L232" s="24">
        <f t="shared" si="13"/>
        <v>0</v>
      </c>
      <c r="M232" s="39"/>
      <c r="N232" s="103"/>
      <c r="O232" s="39"/>
      <c r="P232" s="39"/>
    </row>
    <row r="233" spans="1:16" s="8" customFormat="1" ht="15" customHeight="1" x14ac:dyDescent="0.5">
      <c r="A233" s="23">
        <f t="shared" si="2"/>
        <v>0.04</v>
      </c>
      <c r="B233" s="23">
        <f t="shared" si="3"/>
        <v>0.04</v>
      </c>
      <c r="C233" s="24">
        <f t="shared" si="4"/>
        <v>0</v>
      </c>
      <c r="D233" s="23">
        <f t="shared" si="5"/>
        <v>0.54000000000000026</v>
      </c>
      <c r="E233" s="23">
        <f t="shared" si="6"/>
        <v>0.54000000000000026</v>
      </c>
      <c r="F233" s="24">
        <f t="shared" si="7"/>
        <v>0</v>
      </c>
      <c r="G233" s="23">
        <f t="shared" si="8"/>
        <v>1.0400000000000007</v>
      </c>
      <c r="H233" s="23">
        <f t="shared" si="9"/>
        <v>1.0400000000000007</v>
      </c>
      <c r="I233" s="24">
        <f t="shared" si="10"/>
        <v>0</v>
      </c>
      <c r="J233" s="23">
        <f t="shared" si="11"/>
        <v>1.5400000000000011</v>
      </c>
      <c r="K233" s="23">
        <f t="shared" si="12"/>
        <v>1.5400000000000011</v>
      </c>
      <c r="L233" s="24">
        <f t="shared" si="13"/>
        <v>0</v>
      </c>
      <c r="M233" s="39"/>
      <c r="N233" s="103"/>
      <c r="O233" s="39"/>
      <c r="P233" s="39"/>
    </row>
    <row r="234" spans="1:16" s="8" customFormat="1" ht="15" customHeight="1" x14ac:dyDescent="0.5">
      <c r="A234" s="23">
        <f t="shared" si="2"/>
        <v>0.05</v>
      </c>
      <c r="B234" s="23">
        <f t="shared" si="3"/>
        <v>0.05</v>
      </c>
      <c r="C234" s="24">
        <f t="shared" si="4"/>
        <v>0</v>
      </c>
      <c r="D234" s="23">
        <f t="shared" si="5"/>
        <v>0.55000000000000027</v>
      </c>
      <c r="E234" s="23">
        <f t="shared" si="6"/>
        <v>0.55000000000000027</v>
      </c>
      <c r="F234" s="24">
        <f t="shared" si="7"/>
        <v>0</v>
      </c>
      <c r="G234" s="23">
        <f t="shared" si="8"/>
        <v>1.0500000000000007</v>
      </c>
      <c r="H234" s="23">
        <f t="shared" si="9"/>
        <v>1.0500000000000007</v>
      </c>
      <c r="I234" s="24">
        <f t="shared" si="10"/>
        <v>0</v>
      </c>
      <c r="J234" s="23">
        <f t="shared" si="11"/>
        <v>1.5500000000000012</v>
      </c>
      <c r="K234" s="23">
        <f t="shared" si="12"/>
        <v>1.5500000000000012</v>
      </c>
      <c r="L234" s="24">
        <f t="shared" si="13"/>
        <v>0</v>
      </c>
      <c r="M234" s="39"/>
      <c r="N234" s="103"/>
      <c r="O234" s="39"/>
      <c r="P234" s="39"/>
    </row>
    <row r="235" spans="1:16" s="8" customFormat="1" ht="15" customHeight="1" x14ac:dyDescent="0.5">
      <c r="A235" s="23">
        <f t="shared" si="2"/>
        <v>6.0000000000000005E-2</v>
      </c>
      <c r="B235" s="23">
        <f t="shared" si="3"/>
        <v>6.0000000000000005E-2</v>
      </c>
      <c r="C235" s="24">
        <f t="shared" si="4"/>
        <v>0</v>
      </c>
      <c r="D235" s="23">
        <f t="shared" si="5"/>
        <v>0.56000000000000028</v>
      </c>
      <c r="E235" s="23">
        <f t="shared" si="6"/>
        <v>0.56000000000000028</v>
      </c>
      <c r="F235" s="24">
        <f t="shared" si="7"/>
        <v>0</v>
      </c>
      <c r="G235" s="23">
        <f t="shared" si="8"/>
        <v>1.0600000000000007</v>
      </c>
      <c r="H235" s="23">
        <f t="shared" si="9"/>
        <v>1.0600000000000007</v>
      </c>
      <c r="I235" s="24">
        <f t="shared" si="10"/>
        <v>0</v>
      </c>
      <c r="J235" s="23">
        <f t="shared" si="11"/>
        <v>1.5600000000000012</v>
      </c>
      <c r="K235" s="23">
        <f t="shared" si="12"/>
        <v>1.5600000000000012</v>
      </c>
      <c r="L235" s="24">
        <f t="shared" si="13"/>
        <v>0</v>
      </c>
      <c r="M235" s="39"/>
      <c r="N235" s="103"/>
      <c r="O235" s="39"/>
      <c r="P235" s="39"/>
    </row>
    <row r="236" spans="1:16" s="8" customFormat="1" ht="15" customHeight="1" x14ac:dyDescent="0.5">
      <c r="A236" s="23">
        <f t="shared" si="2"/>
        <v>7.0000000000000007E-2</v>
      </c>
      <c r="B236" s="23">
        <f t="shared" si="3"/>
        <v>7.0000000000000007E-2</v>
      </c>
      <c r="C236" s="24">
        <f t="shared" si="4"/>
        <v>0</v>
      </c>
      <c r="D236" s="23">
        <f t="shared" si="5"/>
        <v>0.57000000000000028</v>
      </c>
      <c r="E236" s="23">
        <f t="shared" si="6"/>
        <v>0.57000000000000028</v>
      </c>
      <c r="F236" s="24">
        <f t="shared" si="7"/>
        <v>0</v>
      </c>
      <c r="G236" s="23">
        <f t="shared" si="8"/>
        <v>1.0700000000000007</v>
      </c>
      <c r="H236" s="23">
        <f t="shared" si="9"/>
        <v>1.0700000000000007</v>
      </c>
      <c r="I236" s="24">
        <f t="shared" si="10"/>
        <v>0</v>
      </c>
      <c r="J236" s="23">
        <f t="shared" si="11"/>
        <v>1.5700000000000012</v>
      </c>
      <c r="K236" s="23">
        <f t="shared" si="12"/>
        <v>1.5700000000000012</v>
      </c>
      <c r="L236" s="24">
        <f t="shared" si="13"/>
        <v>0</v>
      </c>
      <c r="M236" s="39"/>
      <c r="N236" s="103"/>
      <c r="O236" s="39"/>
      <c r="P236" s="39"/>
    </row>
    <row r="237" spans="1:16" s="8" customFormat="1" ht="15" customHeight="1" x14ac:dyDescent="0.5">
      <c r="A237" s="23">
        <f t="shared" si="2"/>
        <v>0.08</v>
      </c>
      <c r="B237" s="23">
        <f t="shared" si="3"/>
        <v>0.08</v>
      </c>
      <c r="C237" s="24">
        <f t="shared" si="4"/>
        <v>0</v>
      </c>
      <c r="D237" s="23">
        <f t="shared" si="5"/>
        <v>0.58000000000000029</v>
      </c>
      <c r="E237" s="23">
        <f t="shared" si="6"/>
        <v>0.58000000000000029</v>
      </c>
      <c r="F237" s="24">
        <f t="shared" si="7"/>
        <v>0</v>
      </c>
      <c r="G237" s="23">
        <f t="shared" si="8"/>
        <v>1.0800000000000007</v>
      </c>
      <c r="H237" s="23">
        <f t="shared" si="9"/>
        <v>1.0800000000000007</v>
      </c>
      <c r="I237" s="24">
        <f t="shared" si="10"/>
        <v>0</v>
      </c>
      <c r="J237" s="23">
        <f t="shared" si="11"/>
        <v>1.5800000000000012</v>
      </c>
      <c r="K237" s="23">
        <f t="shared" si="12"/>
        <v>1.5800000000000012</v>
      </c>
      <c r="L237" s="24">
        <f t="shared" si="13"/>
        <v>0</v>
      </c>
      <c r="M237" s="39"/>
      <c r="N237" s="103"/>
      <c r="O237" s="39"/>
      <c r="P237" s="39"/>
    </row>
    <row r="238" spans="1:16" s="8" customFormat="1" ht="15" customHeight="1" x14ac:dyDescent="0.5">
      <c r="A238" s="23">
        <f t="shared" si="2"/>
        <v>0.09</v>
      </c>
      <c r="B238" s="23">
        <f t="shared" si="3"/>
        <v>0.09</v>
      </c>
      <c r="C238" s="24">
        <f t="shared" si="4"/>
        <v>0</v>
      </c>
      <c r="D238" s="23">
        <f t="shared" si="5"/>
        <v>0.5900000000000003</v>
      </c>
      <c r="E238" s="23">
        <f t="shared" si="6"/>
        <v>0.5900000000000003</v>
      </c>
      <c r="F238" s="24">
        <f t="shared" si="7"/>
        <v>0</v>
      </c>
      <c r="G238" s="23">
        <f t="shared" si="8"/>
        <v>1.0900000000000007</v>
      </c>
      <c r="H238" s="23">
        <f t="shared" si="9"/>
        <v>1.0900000000000007</v>
      </c>
      <c r="I238" s="24">
        <f t="shared" si="10"/>
        <v>0</v>
      </c>
      <c r="J238" s="23">
        <f t="shared" si="11"/>
        <v>1.5900000000000012</v>
      </c>
      <c r="K238" s="23">
        <f t="shared" si="12"/>
        <v>1.5900000000000012</v>
      </c>
      <c r="L238" s="24">
        <f t="shared" si="13"/>
        <v>0</v>
      </c>
      <c r="M238" s="39"/>
      <c r="N238" s="103"/>
      <c r="O238" s="39"/>
      <c r="P238" s="39"/>
    </row>
    <row r="239" spans="1:16" s="8" customFormat="1" ht="15" customHeight="1" x14ac:dyDescent="0.5">
      <c r="A239" s="23">
        <f t="shared" si="2"/>
        <v>9.9999999999999992E-2</v>
      </c>
      <c r="B239" s="23">
        <f t="shared" si="3"/>
        <v>9.9999999999999992E-2</v>
      </c>
      <c r="C239" s="24">
        <f t="shared" si="4"/>
        <v>0</v>
      </c>
      <c r="D239" s="23">
        <f t="shared" si="5"/>
        <v>0.60000000000000031</v>
      </c>
      <c r="E239" s="23">
        <f t="shared" si="6"/>
        <v>0.60000000000000031</v>
      </c>
      <c r="F239" s="24">
        <f t="shared" si="7"/>
        <v>0</v>
      </c>
      <c r="G239" s="23">
        <f t="shared" si="8"/>
        <v>1.1000000000000008</v>
      </c>
      <c r="H239" s="23">
        <f t="shared" si="9"/>
        <v>1.1000000000000008</v>
      </c>
      <c r="I239" s="24">
        <f t="shared" si="10"/>
        <v>0</v>
      </c>
      <c r="J239" s="23">
        <f t="shared" si="11"/>
        <v>1.6000000000000012</v>
      </c>
      <c r="K239" s="23">
        <f t="shared" si="12"/>
        <v>1.6000000000000012</v>
      </c>
      <c r="L239" s="24">
        <f t="shared" si="13"/>
        <v>0</v>
      </c>
      <c r="M239" s="39"/>
      <c r="N239" s="103"/>
      <c r="O239" s="39"/>
      <c r="P239" s="39"/>
    </row>
    <row r="240" spans="1:16" s="8" customFormat="1" ht="15" customHeight="1" x14ac:dyDescent="0.5">
      <c r="A240" s="23">
        <f t="shared" si="2"/>
        <v>0.10999999999999999</v>
      </c>
      <c r="B240" s="23">
        <f t="shared" si="3"/>
        <v>0.10999999999999999</v>
      </c>
      <c r="C240" s="24">
        <f t="shared" si="4"/>
        <v>0</v>
      </c>
      <c r="D240" s="23">
        <f t="shared" si="5"/>
        <v>0.61000000000000032</v>
      </c>
      <c r="E240" s="23">
        <f t="shared" si="6"/>
        <v>0.61000000000000032</v>
      </c>
      <c r="F240" s="24">
        <f t="shared" si="7"/>
        <v>0</v>
      </c>
      <c r="G240" s="23">
        <f t="shared" si="8"/>
        <v>1.1100000000000008</v>
      </c>
      <c r="H240" s="23">
        <f t="shared" si="9"/>
        <v>1.1100000000000008</v>
      </c>
      <c r="I240" s="24">
        <f t="shared" si="10"/>
        <v>0</v>
      </c>
      <c r="J240" s="23">
        <f t="shared" si="11"/>
        <v>1.6100000000000012</v>
      </c>
      <c r="K240" s="23">
        <f t="shared" si="12"/>
        <v>1.6100000000000012</v>
      </c>
      <c r="L240" s="24">
        <f t="shared" si="13"/>
        <v>0</v>
      </c>
      <c r="M240" s="39"/>
      <c r="N240" s="103"/>
      <c r="O240" s="39"/>
      <c r="P240" s="39"/>
    </row>
    <row r="241" spans="1:16" s="8" customFormat="1" ht="15" customHeight="1" x14ac:dyDescent="0.5">
      <c r="A241" s="23">
        <f t="shared" si="2"/>
        <v>0.11999999999999998</v>
      </c>
      <c r="B241" s="23">
        <f t="shared" si="3"/>
        <v>0.11999999999999998</v>
      </c>
      <c r="C241" s="24">
        <f t="shared" ref="C241:C250" si="14">+C240+$N$70/10</f>
        <v>0</v>
      </c>
      <c r="D241" s="23">
        <f t="shared" si="5"/>
        <v>0.62000000000000033</v>
      </c>
      <c r="E241" s="23">
        <f t="shared" si="6"/>
        <v>0.62000000000000033</v>
      </c>
      <c r="F241" s="24">
        <f t="shared" ref="F241:F250" si="15">+F240+$N$75/10</f>
        <v>0</v>
      </c>
      <c r="G241" s="23">
        <f t="shared" si="8"/>
        <v>1.1200000000000008</v>
      </c>
      <c r="H241" s="23">
        <f t="shared" si="9"/>
        <v>1.1200000000000008</v>
      </c>
      <c r="I241" s="24">
        <f t="shared" ref="I241:I250" si="16">+I240+$N$80/10</f>
        <v>0</v>
      </c>
      <c r="J241" s="23">
        <f t="shared" si="11"/>
        <v>1.6200000000000012</v>
      </c>
      <c r="K241" s="23">
        <f t="shared" si="12"/>
        <v>1.6200000000000012</v>
      </c>
      <c r="L241" s="24">
        <f t="shared" ref="L241:L250" si="17">+L240+$N$85/10</f>
        <v>0</v>
      </c>
      <c r="M241" s="39"/>
      <c r="N241" s="103"/>
      <c r="O241" s="39"/>
      <c r="P241" s="39"/>
    </row>
    <row r="242" spans="1:16" s="8" customFormat="1" ht="15" customHeight="1" x14ac:dyDescent="0.5">
      <c r="A242" s="23">
        <f t="shared" si="2"/>
        <v>0.12999999999999998</v>
      </c>
      <c r="B242" s="23">
        <f t="shared" si="3"/>
        <v>0.12999999999999998</v>
      </c>
      <c r="C242" s="24">
        <f t="shared" si="14"/>
        <v>0</v>
      </c>
      <c r="D242" s="23">
        <f t="shared" si="5"/>
        <v>0.63000000000000034</v>
      </c>
      <c r="E242" s="23">
        <f t="shared" si="6"/>
        <v>0.63000000000000034</v>
      </c>
      <c r="F242" s="24">
        <f t="shared" si="15"/>
        <v>0</v>
      </c>
      <c r="G242" s="23">
        <f t="shared" si="8"/>
        <v>1.1300000000000008</v>
      </c>
      <c r="H242" s="23">
        <f t="shared" si="9"/>
        <v>1.1300000000000008</v>
      </c>
      <c r="I242" s="24">
        <f t="shared" si="16"/>
        <v>0</v>
      </c>
      <c r="J242" s="23">
        <f t="shared" si="11"/>
        <v>1.6300000000000012</v>
      </c>
      <c r="K242" s="23">
        <f t="shared" si="12"/>
        <v>1.6300000000000012</v>
      </c>
      <c r="L242" s="24">
        <f t="shared" si="17"/>
        <v>0</v>
      </c>
      <c r="M242" s="39"/>
      <c r="N242" s="103"/>
      <c r="O242" s="39"/>
      <c r="P242" s="39"/>
    </row>
    <row r="243" spans="1:16" s="8" customFormat="1" ht="15" customHeight="1" x14ac:dyDescent="0.5">
      <c r="A243" s="23">
        <f t="shared" si="2"/>
        <v>0.13999999999999999</v>
      </c>
      <c r="B243" s="23">
        <f t="shared" si="3"/>
        <v>0.13999999999999999</v>
      </c>
      <c r="C243" s="24">
        <f t="shared" si="14"/>
        <v>0</v>
      </c>
      <c r="D243" s="23">
        <f t="shared" si="5"/>
        <v>0.64000000000000035</v>
      </c>
      <c r="E243" s="23">
        <f t="shared" si="6"/>
        <v>0.64000000000000035</v>
      </c>
      <c r="F243" s="24">
        <f t="shared" si="15"/>
        <v>0</v>
      </c>
      <c r="G243" s="23">
        <f t="shared" si="8"/>
        <v>1.1400000000000008</v>
      </c>
      <c r="H243" s="23">
        <f t="shared" si="9"/>
        <v>1.1400000000000008</v>
      </c>
      <c r="I243" s="24">
        <f t="shared" si="16"/>
        <v>0</v>
      </c>
      <c r="J243" s="23">
        <f t="shared" si="11"/>
        <v>1.6400000000000012</v>
      </c>
      <c r="K243" s="23">
        <f t="shared" si="12"/>
        <v>1.6400000000000012</v>
      </c>
      <c r="L243" s="24">
        <f t="shared" si="17"/>
        <v>0</v>
      </c>
      <c r="M243" s="39"/>
      <c r="N243" s="103"/>
      <c r="O243" s="39"/>
      <c r="P243" s="39"/>
    </row>
    <row r="244" spans="1:16" s="8" customFormat="1" ht="15" customHeight="1" x14ac:dyDescent="0.5">
      <c r="A244" s="23">
        <f t="shared" si="2"/>
        <v>0.15</v>
      </c>
      <c r="B244" s="23">
        <f t="shared" si="3"/>
        <v>0.15</v>
      </c>
      <c r="C244" s="24">
        <f t="shared" si="14"/>
        <v>0</v>
      </c>
      <c r="D244" s="23">
        <f t="shared" si="5"/>
        <v>0.65000000000000036</v>
      </c>
      <c r="E244" s="23">
        <f t="shared" si="6"/>
        <v>0.65000000000000036</v>
      </c>
      <c r="F244" s="24">
        <f t="shared" si="15"/>
        <v>0</v>
      </c>
      <c r="G244" s="23">
        <f t="shared" si="8"/>
        <v>1.1500000000000008</v>
      </c>
      <c r="H244" s="23">
        <f t="shared" si="9"/>
        <v>1.1500000000000008</v>
      </c>
      <c r="I244" s="24">
        <f t="shared" si="16"/>
        <v>0</v>
      </c>
      <c r="J244" s="23">
        <f t="shared" si="11"/>
        <v>1.6500000000000012</v>
      </c>
      <c r="K244" s="23">
        <f t="shared" si="12"/>
        <v>1.6500000000000012</v>
      </c>
      <c r="L244" s="24">
        <f t="shared" si="17"/>
        <v>0</v>
      </c>
      <c r="M244" s="39"/>
      <c r="N244" s="103"/>
      <c r="O244" s="39"/>
      <c r="P244" s="39"/>
    </row>
    <row r="245" spans="1:16" s="8" customFormat="1" ht="15" customHeight="1" x14ac:dyDescent="0.5">
      <c r="A245" s="23">
        <f t="shared" si="2"/>
        <v>0.16</v>
      </c>
      <c r="B245" s="23">
        <f t="shared" si="3"/>
        <v>0.16</v>
      </c>
      <c r="C245" s="24">
        <f t="shared" si="14"/>
        <v>0</v>
      </c>
      <c r="D245" s="23">
        <f t="shared" si="5"/>
        <v>0.66000000000000036</v>
      </c>
      <c r="E245" s="23">
        <f t="shared" si="6"/>
        <v>0.66000000000000036</v>
      </c>
      <c r="F245" s="24">
        <f t="shared" si="15"/>
        <v>0</v>
      </c>
      <c r="G245" s="23">
        <f t="shared" si="8"/>
        <v>1.1600000000000008</v>
      </c>
      <c r="H245" s="23">
        <f t="shared" si="9"/>
        <v>1.1600000000000008</v>
      </c>
      <c r="I245" s="24">
        <f t="shared" si="16"/>
        <v>0</v>
      </c>
      <c r="J245" s="23">
        <f t="shared" si="11"/>
        <v>1.6600000000000013</v>
      </c>
      <c r="K245" s="23">
        <f t="shared" si="12"/>
        <v>1.6600000000000013</v>
      </c>
      <c r="L245" s="24">
        <f t="shared" si="17"/>
        <v>0</v>
      </c>
      <c r="M245" s="39"/>
      <c r="N245" s="103"/>
      <c r="O245" s="39"/>
      <c r="P245" s="39"/>
    </row>
    <row r="246" spans="1:16" s="8" customFormat="1" ht="15" customHeight="1" x14ac:dyDescent="0.5">
      <c r="A246" s="23">
        <f t="shared" si="2"/>
        <v>0.17</v>
      </c>
      <c r="B246" s="23">
        <f t="shared" si="3"/>
        <v>0.17</v>
      </c>
      <c r="C246" s="24">
        <f t="shared" si="14"/>
        <v>0</v>
      </c>
      <c r="D246" s="23">
        <f t="shared" si="5"/>
        <v>0.67000000000000037</v>
      </c>
      <c r="E246" s="23">
        <f t="shared" si="6"/>
        <v>0.67000000000000037</v>
      </c>
      <c r="F246" s="24">
        <f t="shared" si="15"/>
        <v>0</v>
      </c>
      <c r="G246" s="23">
        <f t="shared" si="8"/>
        <v>1.1700000000000008</v>
      </c>
      <c r="H246" s="23">
        <f t="shared" si="9"/>
        <v>1.1700000000000008</v>
      </c>
      <c r="I246" s="24">
        <f t="shared" si="16"/>
        <v>0</v>
      </c>
      <c r="J246" s="23">
        <f t="shared" si="11"/>
        <v>1.6700000000000013</v>
      </c>
      <c r="K246" s="23">
        <f t="shared" si="12"/>
        <v>1.6700000000000013</v>
      </c>
      <c r="L246" s="24">
        <f t="shared" si="17"/>
        <v>0</v>
      </c>
      <c r="M246" s="39"/>
      <c r="N246" s="103"/>
      <c r="O246" s="39"/>
      <c r="P246" s="39"/>
    </row>
    <row r="247" spans="1:16" s="8" customFormat="1" ht="15" customHeight="1" x14ac:dyDescent="0.5">
      <c r="A247" s="23">
        <f t="shared" si="2"/>
        <v>0.18000000000000002</v>
      </c>
      <c r="B247" s="23">
        <f t="shared" si="3"/>
        <v>0.18000000000000002</v>
      </c>
      <c r="C247" s="24">
        <f t="shared" si="14"/>
        <v>0</v>
      </c>
      <c r="D247" s="23">
        <f t="shared" si="5"/>
        <v>0.68000000000000038</v>
      </c>
      <c r="E247" s="23">
        <f t="shared" si="6"/>
        <v>0.68000000000000038</v>
      </c>
      <c r="F247" s="24">
        <f t="shared" si="15"/>
        <v>0</v>
      </c>
      <c r="G247" s="23">
        <f t="shared" si="8"/>
        <v>1.1800000000000008</v>
      </c>
      <c r="H247" s="23">
        <f t="shared" si="9"/>
        <v>1.1800000000000008</v>
      </c>
      <c r="I247" s="24">
        <f t="shared" si="16"/>
        <v>0</v>
      </c>
      <c r="J247" s="23">
        <f t="shared" si="11"/>
        <v>1.6800000000000013</v>
      </c>
      <c r="K247" s="23">
        <f t="shared" si="12"/>
        <v>1.6800000000000013</v>
      </c>
      <c r="L247" s="24">
        <f t="shared" si="17"/>
        <v>0</v>
      </c>
      <c r="M247" s="39"/>
      <c r="N247" s="103"/>
      <c r="O247" s="39"/>
      <c r="P247" s="39"/>
    </row>
    <row r="248" spans="1:16" s="8" customFormat="1" ht="15" customHeight="1" x14ac:dyDescent="0.5">
      <c r="A248" s="23">
        <f t="shared" si="2"/>
        <v>0.19000000000000003</v>
      </c>
      <c r="B248" s="23">
        <f t="shared" si="3"/>
        <v>0.19000000000000003</v>
      </c>
      <c r="C248" s="24">
        <f t="shared" si="14"/>
        <v>0</v>
      </c>
      <c r="D248" s="23">
        <f t="shared" si="5"/>
        <v>0.69000000000000039</v>
      </c>
      <c r="E248" s="23">
        <f t="shared" si="6"/>
        <v>0.69000000000000039</v>
      </c>
      <c r="F248" s="24">
        <f t="shared" si="15"/>
        <v>0</v>
      </c>
      <c r="G248" s="23">
        <f t="shared" si="8"/>
        <v>1.1900000000000008</v>
      </c>
      <c r="H248" s="23">
        <f t="shared" si="9"/>
        <v>1.1900000000000008</v>
      </c>
      <c r="I248" s="24">
        <f t="shared" si="16"/>
        <v>0</v>
      </c>
      <c r="J248" s="23">
        <f t="shared" si="11"/>
        <v>1.6900000000000013</v>
      </c>
      <c r="K248" s="23">
        <f t="shared" si="12"/>
        <v>1.6900000000000013</v>
      </c>
      <c r="L248" s="24">
        <f t="shared" si="17"/>
        <v>0</v>
      </c>
      <c r="M248" s="39"/>
      <c r="N248" s="103"/>
      <c r="O248" s="39"/>
      <c r="P248" s="39"/>
    </row>
    <row r="249" spans="1:16" s="8" customFormat="1" ht="15" customHeight="1" x14ac:dyDescent="0.5">
      <c r="A249" s="23">
        <f t="shared" si="2"/>
        <v>0.20000000000000004</v>
      </c>
      <c r="B249" s="23">
        <f t="shared" si="3"/>
        <v>0.20000000000000004</v>
      </c>
      <c r="C249" s="24">
        <f t="shared" si="14"/>
        <v>0</v>
      </c>
      <c r="D249" s="23">
        <f t="shared" si="5"/>
        <v>0.7000000000000004</v>
      </c>
      <c r="E249" s="23">
        <f t="shared" si="6"/>
        <v>0.7000000000000004</v>
      </c>
      <c r="F249" s="24">
        <f t="shared" si="15"/>
        <v>0</v>
      </c>
      <c r="G249" s="23">
        <f t="shared" si="8"/>
        <v>1.2000000000000008</v>
      </c>
      <c r="H249" s="23">
        <f t="shared" si="9"/>
        <v>1.2000000000000008</v>
      </c>
      <c r="I249" s="24">
        <f t="shared" si="16"/>
        <v>0</v>
      </c>
      <c r="J249" s="23">
        <f t="shared" si="11"/>
        <v>1.7000000000000013</v>
      </c>
      <c r="K249" s="23">
        <f t="shared" si="12"/>
        <v>1.7000000000000013</v>
      </c>
      <c r="L249" s="24">
        <f t="shared" si="17"/>
        <v>0</v>
      </c>
      <c r="M249" s="39"/>
      <c r="N249" s="103"/>
      <c r="O249" s="39"/>
      <c r="P249" s="39"/>
    </row>
    <row r="250" spans="1:16" s="8" customFormat="1" ht="15" customHeight="1" x14ac:dyDescent="0.5">
      <c r="A250" s="23">
        <f t="shared" si="2"/>
        <v>0.21000000000000005</v>
      </c>
      <c r="B250" s="23">
        <f t="shared" si="3"/>
        <v>0.21000000000000005</v>
      </c>
      <c r="C250" s="24">
        <f t="shared" si="14"/>
        <v>0</v>
      </c>
      <c r="D250" s="23">
        <f t="shared" si="5"/>
        <v>0.71000000000000041</v>
      </c>
      <c r="E250" s="23">
        <f t="shared" si="6"/>
        <v>0.71000000000000041</v>
      </c>
      <c r="F250" s="24">
        <f t="shared" si="15"/>
        <v>0</v>
      </c>
      <c r="G250" s="23">
        <f t="shared" si="8"/>
        <v>1.2100000000000009</v>
      </c>
      <c r="H250" s="23">
        <f t="shared" si="9"/>
        <v>1.2100000000000009</v>
      </c>
      <c r="I250" s="24">
        <f t="shared" si="16"/>
        <v>0</v>
      </c>
      <c r="J250" s="23">
        <f t="shared" si="11"/>
        <v>1.7100000000000013</v>
      </c>
      <c r="K250" s="23">
        <f t="shared" si="12"/>
        <v>1.7100000000000013</v>
      </c>
      <c r="L250" s="24">
        <f t="shared" si="17"/>
        <v>0</v>
      </c>
      <c r="M250" s="39"/>
      <c r="N250" s="103"/>
      <c r="O250" s="39"/>
      <c r="P250" s="39"/>
    </row>
    <row r="251" spans="1:16" s="8" customFormat="1" ht="15" customHeight="1" x14ac:dyDescent="0.5">
      <c r="A251" s="23">
        <f t="shared" si="2"/>
        <v>0.22000000000000006</v>
      </c>
      <c r="B251" s="23">
        <f t="shared" si="3"/>
        <v>0.22000000000000006</v>
      </c>
      <c r="C251" s="24">
        <f t="shared" ref="C251:C260" si="18">+C250+$N$71/10</f>
        <v>0</v>
      </c>
      <c r="D251" s="23">
        <f t="shared" si="5"/>
        <v>0.72000000000000042</v>
      </c>
      <c r="E251" s="23">
        <f t="shared" si="6"/>
        <v>0.72000000000000042</v>
      </c>
      <c r="F251" s="24">
        <f t="shared" ref="F251:F260" si="19">+F250+$N$76/10</f>
        <v>0</v>
      </c>
      <c r="G251" s="23">
        <f t="shared" si="8"/>
        <v>1.2200000000000009</v>
      </c>
      <c r="H251" s="23">
        <f t="shared" si="9"/>
        <v>1.2200000000000009</v>
      </c>
      <c r="I251" s="24">
        <f t="shared" ref="I251:I260" si="20">+I250+$N$81/10</f>
        <v>0</v>
      </c>
      <c r="J251" s="23">
        <f t="shared" si="11"/>
        <v>1.7200000000000013</v>
      </c>
      <c r="K251" s="23">
        <f t="shared" si="12"/>
        <v>1.7200000000000013</v>
      </c>
      <c r="L251" s="24">
        <f t="shared" ref="L251:L260" si="21">+L250+$N$86/10</f>
        <v>0</v>
      </c>
      <c r="M251" s="39"/>
      <c r="N251" s="103"/>
      <c r="O251" s="39"/>
      <c r="P251" s="39"/>
    </row>
    <row r="252" spans="1:16" s="8" customFormat="1" ht="15" customHeight="1" x14ac:dyDescent="0.5">
      <c r="A252" s="23">
        <f t="shared" si="2"/>
        <v>0.23000000000000007</v>
      </c>
      <c r="B252" s="23">
        <f t="shared" si="3"/>
        <v>0.23000000000000007</v>
      </c>
      <c r="C252" s="24">
        <f t="shared" si="18"/>
        <v>0</v>
      </c>
      <c r="D252" s="23">
        <f t="shared" si="5"/>
        <v>0.73000000000000043</v>
      </c>
      <c r="E252" s="23">
        <f t="shared" si="6"/>
        <v>0.73000000000000043</v>
      </c>
      <c r="F252" s="24">
        <f t="shared" si="19"/>
        <v>0</v>
      </c>
      <c r="G252" s="23">
        <f t="shared" si="8"/>
        <v>1.2300000000000009</v>
      </c>
      <c r="H252" s="23">
        <f t="shared" si="9"/>
        <v>1.2300000000000009</v>
      </c>
      <c r="I252" s="24">
        <f t="shared" si="20"/>
        <v>0</v>
      </c>
      <c r="J252" s="23">
        <f t="shared" si="11"/>
        <v>1.7300000000000013</v>
      </c>
      <c r="K252" s="23">
        <f t="shared" si="12"/>
        <v>1.7300000000000013</v>
      </c>
      <c r="L252" s="24">
        <f t="shared" si="21"/>
        <v>0</v>
      </c>
      <c r="M252" s="39"/>
      <c r="N252" s="103"/>
      <c r="O252" s="39"/>
      <c r="P252" s="39"/>
    </row>
    <row r="253" spans="1:16" s="8" customFormat="1" ht="15" customHeight="1" x14ac:dyDescent="0.5">
      <c r="A253" s="23">
        <f t="shared" si="2"/>
        <v>0.24000000000000007</v>
      </c>
      <c r="B253" s="23">
        <f t="shared" si="3"/>
        <v>0.24000000000000007</v>
      </c>
      <c r="C253" s="24">
        <f t="shared" si="18"/>
        <v>0</v>
      </c>
      <c r="D253" s="23">
        <f t="shared" si="5"/>
        <v>0.74000000000000044</v>
      </c>
      <c r="E253" s="23">
        <f t="shared" si="6"/>
        <v>0.74000000000000044</v>
      </c>
      <c r="F253" s="24">
        <f t="shared" si="19"/>
        <v>0</v>
      </c>
      <c r="G253" s="23">
        <f t="shared" si="8"/>
        <v>1.2400000000000009</v>
      </c>
      <c r="H253" s="23">
        <f t="shared" si="9"/>
        <v>1.2400000000000009</v>
      </c>
      <c r="I253" s="24">
        <f t="shared" si="20"/>
        <v>0</v>
      </c>
      <c r="J253" s="23">
        <f t="shared" si="11"/>
        <v>1.7400000000000013</v>
      </c>
      <c r="K253" s="23">
        <f t="shared" si="12"/>
        <v>1.7400000000000013</v>
      </c>
      <c r="L253" s="24">
        <f t="shared" si="21"/>
        <v>0</v>
      </c>
      <c r="M253" s="39"/>
      <c r="N253" s="103"/>
      <c r="O253" s="39"/>
      <c r="P253" s="39"/>
    </row>
    <row r="254" spans="1:16" s="8" customFormat="1" ht="15" customHeight="1" x14ac:dyDescent="0.5">
      <c r="A254" s="23">
        <f t="shared" si="2"/>
        <v>0.25000000000000006</v>
      </c>
      <c r="B254" s="23">
        <f t="shared" si="3"/>
        <v>0.25000000000000006</v>
      </c>
      <c r="C254" s="24">
        <f t="shared" si="18"/>
        <v>0</v>
      </c>
      <c r="D254" s="23">
        <f t="shared" si="5"/>
        <v>0.75000000000000044</v>
      </c>
      <c r="E254" s="23">
        <f t="shared" si="6"/>
        <v>0.75000000000000044</v>
      </c>
      <c r="F254" s="24">
        <f t="shared" si="19"/>
        <v>0</v>
      </c>
      <c r="G254" s="23">
        <f t="shared" si="8"/>
        <v>1.2500000000000009</v>
      </c>
      <c r="H254" s="23">
        <f t="shared" si="9"/>
        <v>1.2500000000000009</v>
      </c>
      <c r="I254" s="24">
        <f t="shared" si="20"/>
        <v>0</v>
      </c>
      <c r="J254" s="23">
        <f t="shared" si="11"/>
        <v>1.7500000000000013</v>
      </c>
      <c r="K254" s="23">
        <f t="shared" si="12"/>
        <v>1.7500000000000013</v>
      </c>
      <c r="L254" s="24">
        <f t="shared" si="21"/>
        <v>0</v>
      </c>
      <c r="M254" s="39"/>
      <c r="N254" s="103"/>
      <c r="O254" s="39"/>
      <c r="P254" s="39"/>
    </row>
    <row r="255" spans="1:16" s="8" customFormat="1" ht="15" customHeight="1" x14ac:dyDescent="0.5">
      <c r="A255" s="23">
        <f t="shared" si="2"/>
        <v>0.26000000000000006</v>
      </c>
      <c r="B255" s="23">
        <f t="shared" si="3"/>
        <v>0.26000000000000006</v>
      </c>
      <c r="C255" s="24">
        <f t="shared" si="18"/>
        <v>0</v>
      </c>
      <c r="D255" s="23">
        <f t="shared" si="5"/>
        <v>0.76000000000000045</v>
      </c>
      <c r="E255" s="23">
        <f t="shared" si="6"/>
        <v>0.76000000000000045</v>
      </c>
      <c r="F255" s="24">
        <f t="shared" si="19"/>
        <v>0</v>
      </c>
      <c r="G255" s="23">
        <f t="shared" si="8"/>
        <v>1.2600000000000009</v>
      </c>
      <c r="H255" s="23">
        <f t="shared" si="9"/>
        <v>1.2600000000000009</v>
      </c>
      <c r="I255" s="24">
        <f t="shared" si="20"/>
        <v>0</v>
      </c>
      <c r="J255" s="23">
        <f t="shared" si="11"/>
        <v>1.7600000000000013</v>
      </c>
      <c r="K255" s="23">
        <f t="shared" si="12"/>
        <v>1.7600000000000013</v>
      </c>
      <c r="L255" s="24">
        <f t="shared" si="21"/>
        <v>0</v>
      </c>
      <c r="M255" s="39"/>
      <c r="N255" s="103"/>
      <c r="O255" s="39"/>
      <c r="P255" s="39"/>
    </row>
    <row r="256" spans="1:16" s="8" customFormat="1" ht="15" customHeight="1" x14ac:dyDescent="0.5">
      <c r="A256" s="23">
        <f t="shared" si="2"/>
        <v>0.27000000000000007</v>
      </c>
      <c r="B256" s="23">
        <f t="shared" si="3"/>
        <v>0.27000000000000007</v>
      </c>
      <c r="C256" s="24">
        <f t="shared" si="18"/>
        <v>0</v>
      </c>
      <c r="D256" s="23">
        <f t="shared" si="5"/>
        <v>0.77000000000000046</v>
      </c>
      <c r="E256" s="23">
        <f t="shared" si="6"/>
        <v>0.77000000000000046</v>
      </c>
      <c r="F256" s="24">
        <f t="shared" si="19"/>
        <v>0</v>
      </c>
      <c r="G256" s="23">
        <f t="shared" si="8"/>
        <v>1.2700000000000009</v>
      </c>
      <c r="H256" s="23">
        <f t="shared" si="9"/>
        <v>1.2700000000000009</v>
      </c>
      <c r="I256" s="24">
        <f t="shared" si="20"/>
        <v>0</v>
      </c>
      <c r="J256" s="23">
        <f t="shared" si="11"/>
        <v>1.7700000000000014</v>
      </c>
      <c r="K256" s="23">
        <f t="shared" si="12"/>
        <v>1.7700000000000014</v>
      </c>
      <c r="L256" s="24">
        <f t="shared" si="21"/>
        <v>0</v>
      </c>
      <c r="M256" s="39"/>
      <c r="N256" s="103"/>
      <c r="O256" s="39"/>
      <c r="P256" s="39"/>
    </row>
    <row r="257" spans="1:16" s="8" customFormat="1" ht="15" customHeight="1" x14ac:dyDescent="0.5">
      <c r="A257" s="23">
        <f t="shared" si="2"/>
        <v>0.28000000000000008</v>
      </c>
      <c r="B257" s="23">
        <f t="shared" si="3"/>
        <v>0.28000000000000008</v>
      </c>
      <c r="C257" s="24">
        <f t="shared" si="18"/>
        <v>0</v>
      </c>
      <c r="D257" s="23">
        <f t="shared" si="5"/>
        <v>0.78000000000000047</v>
      </c>
      <c r="E257" s="23">
        <f t="shared" si="6"/>
        <v>0.78000000000000047</v>
      </c>
      <c r="F257" s="24">
        <f t="shared" si="19"/>
        <v>0</v>
      </c>
      <c r="G257" s="23">
        <f t="shared" si="8"/>
        <v>1.2800000000000009</v>
      </c>
      <c r="H257" s="23">
        <f t="shared" si="9"/>
        <v>1.2800000000000009</v>
      </c>
      <c r="I257" s="24">
        <f t="shared" si="20"/>
        <v>0</v>
      </c>
      <c r="J257" s="23">
        <f t="shared" si="11"/>
        <v>1.7800000000000014</v>
      </c>
      <c r="K257" s="23">
        <f t="shared" si="12"/>
        <v>1.7800000000000014</v>
      </c>
      <c r="L257" s="24">
        <f t="shared" si="21"/>
        <v>0</v>
      </c>
      <c r="M257" s="39"/>
      <c r="N257" s="103"/>
      <c r="O257" s="39"/>
      <c r="P257" s="39"/>
    </row>
    <row r="258" spans="1:16" s="8" customFormat="1" ht="15" customHeight="1" x14ac:dyDescent="0.5">
      <c r="A258" s="23">
        <f t="shared" si="2"/>
        <v>0.29000000000000009</v>
      </c>
      <c r="B258" s="23">
        <f t="shared" si="3"/>
        <v>0.29000000000000009</v>
      </c>
      <c r="C258" s="24">
        <f t="shared" si="18"/>
        <v>0</v>
      </c>
      <c r="D258" s="23">
        <f t="shared" si="5"/>
        <v>0.79000000000000048</v>
      </c>
      <c r="E258" s="23">
        <f t="shared" si="6"/>
        <v>0.79000000000000048</v>
      </c>
      <c r="F258" s="24">
        <f t="shared" si="19"/>
        <v>0</v>
      </c>
      <c r="G258" s="23">
        <f t="shared" si="8"/>
        <v>1.2900000000000009</v>
      </c>
      <c r="H258" s="23">
        <f t="shared" si="9"/>
        <v>1.2900000000000009</v>
      </c>
      <c r="I258" s="24">
        <f t="shared" si="20"/>
        <v>0</v>
      </c>
      <c r="J258" s="23">
        <f t="shared" si="11"/>
        <v>1.7900000000000014</v>
      </c>
      <c r="K258" s="23">
        <f t="shared" si="12"/>
        <v>1.7900000000000014</v>
      </c>
      <c r="L258" s="24">
        <f t="shared" si="21"/>
        <v>0</v>
      </c>
      <c r="M258" s="39"/>
      <c r="N258" s="103"/>
      <c r="O258" s="39"/>
      <c r="P258" s="39"/>
    </row>
    <row r="259" spans="1:16" s="8" customFormat="1" ht="15" customHeight="1" x14ac:dyDescent="0.5">
      <c r="A259" s="23">
        <f t="shared" si="2"/>
        <v>0.3000000000000001</v>
      </c>
      <c r="B259" s="23">
        <f t="shared" si="3"/>
        <v>0.3000000000000001</v>
      </c>
      <c r="C259" s="24">
        <f t="shared" si="18"/>
        <v>0</v>
      </c>
      <c r="D259" s="23">
        <f t="shared" si="5"/>
        <v>0.80000000000000049</v>
      </c>
      <c r="E259" s="23">
        <f t="shared" si="6"/>
        <v>0.80000000000000049</v>
      </c>
      <c r="F259" s="24">
        <f t="shared" si="19"/>
        <v>0</v>
      </c>
      <c r="G259" s="23">
        <f t="shared" si="8"/>
        <v>1.3000000000000009</v>
      </c>
      <c r="H259" s="23">
        <f t="shared" si="9"/>
        <v>1.3000000000000009</v>
      </c>
      <c r="I259" s="24">
        <f t="shared" si="20"/>
        <v>0</v>
      </c>
      <c r="J259" s="23">
        <f t="shared" si="11"/>
        <v>1.8000000000000014</v>
      </c>
      <c r="K259" s="23">
        <f t="shared" si="12"/>
        <v>1.8000000000000014</v>
      </c>
      <c r="L259" s="24">
        <f t="shared" si="21"/>
        <v>0</v>
      </c>
      <c r="M259" s="39"/>
      <c r="N259" s="103"/>
      <c r="O259" s="39"/>
      <c r="P259" s="39"/>
    </row>
    <row r="260" spans="1:16" s="8" customFormat="1" ht="15" customHeight="1" x14ac:dyDescent="0.5">
      <c r="A260" s="23">
        <f t="shared" si="2"/>
        <v>0.31000000000000011</v>
      </c>
      <c r="B260" s="23">
        <f t="shared" si="3"/>
        <v>0.31000000000000011</v>
      </c>
      <c r="C260" s="24">
        <f t="shared" si="18"/>
        <v>0</v>
      </c>
      <c r="D260" s="23">
        <f t="shared" si="5"/>
        <v>0.8100000000000005</v>
      </c>
      <c r="E260" s="23">
        <f t="shared" si="6"/>
        <v>0.8100000000000005</v>
      </c>
      <c r="F260" s="24">
        <f t="shared" si="19"/>
        <v>0</v>
      </c>
      <c r="G260" s="23">
        <f t="shared" si="8"/>
        <v>1.3100000000000009</v>
      </c>
      <c r="H260" s="23">
        <f t="shared" si="9"/>
        <v>1.3100000000000009</v>
      </c>
      <c r="I260" s="24">
        <f t="shared" si="20"/>
        <v>0</v>
      </c>
      <c r="J260" s="23">
        <f t="shared" si="11"/>
        <v>1.8100000000000014</v>
      </c>
      <c r="K260" s="23">
        <f t="shared" si="12"/>
        <v>1.8100000000000014</v>
      </c>
      <c r="L260" s="24">
        <f t="shared" si="21"/>
        <v>0</v>
      </c>
      <c r="M260" s="39"/>
      <c r="N260" s="103"/>
      <c r="O260" s="39"/>
      <c r="P260" s="39"/>
    </row>
    <row r="261" spans="1:16" s="8" customFormat="1" ht="15" customHeight="1" x14ac:dyDescent="0.5">
      <c r="A261" s="23">
        <f t="shared" si="2"/>
        <v>0.32000000000000012</v>
      </c>
      <c r="B261" s="23">
        <f t="shared" si="3"/>
        <v>0.32000000000000012</v>
      </c>
      <c r="C261" s="24">
        <f t="shared" ref="C261:C270" si="22">+C260+$N$72/10</f>
        <v>0</v>
      </c>
      <c r="D261" s="23">
        <f t="shared" si="5"/>
        <v>0.82000000000000051</v>
      </c>
      <c r="E261" s="23">
        <f t="shared" si="6"/>
        <v>0.82000000000000051</v>
      </c>
      <c r="F261" s="24">
        <f t="shared" ref="F261:F270" si="23">+F260+$N$77/10</f>
        <v>0</v>
      </c>
      <c r="G261" s="23">
        <f t="shared" si="8"/>
        <v>1.320000000000001</v>
      </c>
      <c r="H261" s="23">
        <f t="shared" si="9"/>
        <v>1.320000000000001</v>
      </c>
      <c r="I261" s="24">
        <f t="shared" ref="I261:I270" si="24">+I260+$N$82/10</f>
        <v>0</v>
      </c>
      <c r="J261" s="23">
        <f t="shared" si="11"/>
        <v>1.8200000000000014</v>
      </c>
      <c r="K261" s="23">
        <f t="shared" si="12"/>
        <v>1.8200000000000014</v>
      </c>
      <c r="L261" s="24">
        <f t="shared" ref="L261:L270" si="25">+L260+$N$87/10</f>
        <v>0</v>
      </c>
      <c r="M261" s="39"/>
      <c r="N261" s="103"/>
      <c r="O261" s="39"/>
      <c r="P261" s="39"/>
    </row>
    <row r="262" spans="1:16" s="8" customFormat="1" ht="15" customHeight="1" x14ac:dyDescent="0.5">
      <c r="A262" s="23">
        <f t="shared" si="2"/>
        <v>0.33000000000000013</v>
      </c>
      <c r="B262" s="23">
        <f t="shared" si="3"/>
        <v>0.33000000000000013</v>
      </c>
      <c r="C262" s="24">
        <f t="shared" si="22"/>
        <v>0</v>
      </c>
      <c r="D262" s="23">
        <f t="shared" si="5"/>
        <v>0.83000000000000052</v>
      </c>
      <c r="E262" s="23">
        <f t="shared" si="6"/>
        <v>0.83000000000000052</v>
      </c>
      <c r="F262" s="24">
        <f t="shared" si="23"/>
        <v>0</v>
      </c>
      <c r="G262" s="23">
        <f t="shared" si="8"/>
        <v>1.330000000000001</v>
      </c>
      <c r="H262" s="23">
        <f t="shared" si="9"/>
        <v>1.330000000000001</v>
      </c>
      <c r="I262" s="24">
        <f t="shared" si="24"/>
        <v>0</v>
      </c>
      <c r="J262" s="23">
        <f t="shared" si="11"/>
        <v>1.8300000000000014</v>
      </c>
      <c r="K262" s="23">
        <f t="shared" si="12"/>
        <v>1.8300000000000014</v>
      </c>
      <c r="L262" s="24">
        <f t="shared" si="25"/>
        <v>0</v>
      </c>
      <c r="M262" s="39"/>
      <c r="N262" s="103"/>
      <c r="O262" s="39"/>
      <c r="P262" s="39"/>
    </row>
    <row r="263" spans="1:16" s="8" customFormat="1" ht="15" customHeight="1" x14ac:dyDescent="0.5">
      <c r="A263" s="23">
        <f t="shared" si="2"/>
        <v>0.34000000000000014</v>
      </c>
      <c r="B263" s="23">
        <f t="shared" si="3"/>
        <v>0.34000000000000014</v>
      </c>
      <c r="C263" s="24">
        <f t="shared" si="22"/>
        <v>0</v>
      </c>
      <c r="D263" s="23">
        <f t="shared" si="5"/>
        <v>0.84000000000000052</v>
      </c>
      <c r="E263" s="23">
        <f t="shared" si="6"/>
        <v>0.84000000000000052</v>
      </c>
      <c r="F263" s="24">
        <f t="shared" si="23"/>
        <v>0</v>
      </c>
      <c r="G263" s="23">
        <f t="shared" si="8"/>
        <v>1.340000000000001</v>
      </c>
      <c r="H263" s="23">
        <f t="shared" si="9"/>
        <v>1.340000000000001</v>
      </c>
      <c r="I263" s="24">
        <f t="shared" si="24"/>
        <v>0</v>
      </c>
      <c r="J263" s="23">
        <f t="shared" si="11"/>
        <v>1.8400000000000014</v>
      </c>
      <c r="K263" s="23">
        <f t="shared" si="12"/>
        <v>1.8400000000000014</v>
      </c>
      <c r="L263" s="24">
        <f t="shared" si="25"/>
        <v>0</v>
      </c>
      <c r="M263" s="39"/>
      <c r="N263" s="103"/>
      <c r="O263" s="39"/>
      <c r="P263" s="39"/>
    </row>
    <row r="264" spans="1:16" s="8" customFormat="1" ht="15" customHeight="1" x14ac:dyDescent="0.5">
      <c r="A264" s="23">
        <f t="shared" si="2"/>
        <v>0.35000000000000014</v>
      </c>
      <c r="B264" s="23">
        <f t="shared" si="3"/>
        <v>0.35000000000000014</v>
      </c>
      <c r="C264" s="24">
        <f t="shared" si="22"/>
        <v>0</v>
      </c>
      <c r="D264" s="23">
        <f t="shared" si="5"/>
        <v>0.85000000000000053</v>
      </c>
      <c r="E264" s="23">
        <f t="shared" si="6"/>
        <v>0.85000000000000053</v>
      </c>
      <c r="F264" s="24">
        <f t="shared" si="23"/>
        <v>0</v>
      </c>
      <c r="G264" s="23">
        <f t="shared" si="8"/>
        <v>1.350000000000001</v>
      </c>
      <c r="H264" s="23">
        <f t="shared" si="9"/>
        <v>1.350000000000001</v>
      </c>
      <c r="I264" s="24">
        <f t="shared" si="24"/>
        <v>0</v>
      </c>
      <c r="J264" s="23">
        <f t="shared" si="11"/>
        <v>1.8500000000000014</v>
      </c>
      <c r="K264" s="23">
        <f t="shared" si="12"/>
        <v>1.8500000000000014</v>
      </c>
      <c r="L264" s="24">
        <f t="shared" si="25"/>
        <v>0</v>
      </c>
      <c r="M264" s="39"/>
      <c r="N264" s="103"/>
      <c r="O264" s="39"/>
      <c r="P264" s="39"/>
    </row>
    <row r="265" spans="1:16" s="8" customFormat="1" ht="15" customHeight="1" x14ac:dyDescent="0.5">
      <c r="A265" s="23">
        <f t="shared" si="2"/>
        <v>0.36000000000000015</v>
      </c>
      <c r="B265" s="23">
        <f t="shared" si="3"/>
        <v>0.36000000000000015</v>
      </c>
      <c r="C265" s="24">
        <f t="shared" si="22"/>
        <v>0</v>
      </c>
      <c r="D265" s="23">
        <f t="shared" si="5"/>
        <v>0.86000000000000054</v>
      </c>
      <c r="E265" s="23">
        <f t="shared" si="6"/>
        <v>0.86000000000000054</v>
      </c>
      <c r="F265" s="24">
        <f t="shared" si="23"/>
        <v>0</v>
      </c>
      <c r="G265" s="23">
        <f t="shared" si="8"/>
        <v>1.360000000000001</v>
      </c>
      <c r="H265" s="23">
        <f t="shared" si="9"/>
        <v>1.360000000000001</v>
      </c>
      <c r="I265" s="24">
        <f t="shared" si="24"/>
        <v>0</v>
      </c>
      <c r="J265" s="23">
        <f t="shared" si="11"/>
        <v>1.8600000000000014</v>
      </c>
      <c r="K265" s="23">
        <f t="shared" si="12"/>
        <v>1.8600000000000014</v>
      </c>
      <c r="L265" s="24">
        <f t="shared" si="25"/>
        <v>0</v>
      </c>
      <c r="M265" s="39"/>
      <c r="N265" s="103"/>
      <c r="O265" s="39"/>
      <c r="P265" s="39"/>
    </row>
    <row r="266" spans="1:16" s="8" customFormat="1" ht="15" customHeight="1" x14ac:dyDescent="0.5">
      <c r="A266" s="23">
        <f t="shared" si="2"/>
        <v>0.37000000000000016</v>
      </c>
      <c r="B266" s="23">
        <f t="shared" si="3"/>
        <v>0.37000000000000016</v>
      </c>
      <c r="C266" s="24">
        <f t="shared" si="22"/>
        <v>0</v>
      </c>
      <c r="D266" s="23">
        <f t="shared" si="5"/>
        <v>0.87000000000000055</v>
      </c>
      <c r="E266" s="23">
        <f t="shared" si="6"/>
        <v>0.87000000000000055</v>
      </c>
      <c r="F266" s="24">
        <f t="shared" si="23"/>
        <v>0</v>
      </c>
      <c r="G266" s="23">
        <f t="shared" si="8"/>
        <v>1.370000000000001</v>
      </c>
      <c r="H266" s="23">
        <f t="shared" si="9"/>
        <v>1.370000000000001</v>
      </c>
      <c r="I266" s="24">
        <f t="shared" si="24"/>
        <v>0</v>
      </c>
      <c r="J266" s="23">
        <f t="shared" si="11"/>
        <v>1.8700000000000014</v>
      </c>
      <c r="K266" s="23">
        <f t="shared" si="12"/>
        <v>1.8700000000000014</v>
      </c>
      <c r="L266" s="24">
        <f t="shared" si="25"/>
        <v>0</v>
      </c>
      <c r="M266" s="39"/>
      <c r="N266" s="103"/>
      <c r="O266" s="39"/>
      <c r="P266" s="39"/>
    </row>
    <row r="267" spans="1:16" s="8" customFormat="1" ht="15" customHeight="1" x14ac:dyDescent="0.5">
      <c r="A267" s="23">
        <f t="shared" si="2"/>
        <v>0.38000000000000017</v>
      </c>
      <c r="B267" s="23">
        <f t="shared" si="3"/>
        <v>0.38000000000000017</v>
      </c>
      <c r="C267" s="24">
        <f t="shared" si="22"/>
        <v>0</v>
      </c>
      <c r="D267" s="23">
        <f t="shared" si="5"/>
        <v>0.88000000000000056</v>
      </c>
      <c r="E267" s="23">
        <f t="shared" si="6"/>
        <v>0.88000000000000056</v>
      </c>
      <c r="F267" s="24">
        <f t="shared" si="23"/>
        <v>0</v>
      </c>
      <c r="G267" s="23">
        <f t="shared" si="8"/>
        <v>1.380000000000001</v>
      </c>
      <c r="H267" s="23">
        <f t="shared" si="9"/>
        <v>1.380000000000001</v>
      </c>
      <c r="I267" s="24">
        <f t="shared" si="24"/>
        <v>0</v>
      </c>
      <c r="J267" s="23">
        <f t="shared" si="11"/>
        <v>1.8800000000000014</v>
      </c>
      <c r="K267" s="23">
        <f t="shared" si="12"/>
        <v>1.8800000000000014</v>
      </c>
      <c r="L267" s="24">
        <f t="shared" si="25"/>
        <v>0</v>
      </c>
      <c r="M267" s="39"/>
      <c r="N267" s="103"/>
      <c r="O267" s="39"/>
      <c r="P267" s="39"/>
    </row>
    <row r="268" spans="1:16" s="8" customFormat="1" ht="15" customHeight="1" x14ac:dyDescent="0.5">
      <c r="A268" s="23">
        <f t="shared" si="2"/>
        <v>0.39000000000000018</v>
      </c>
      <c r="B268" s="23">
        <f t="shared" si="3"/>
        <v>0.39000000000000018</v>
      </c>
      <c r="C268" s="24">
        <f t="shared" si="22"/>
        <v>0</v>
      </c>
      <c r="D268" s="23">
        <f t="shared" si="5"/>
        <v>0.89000000000000057</v>
      </c>
      <c r="E268" s="23">
        <f t="shared" si="6"/>
        <v>0.89000000000000057</v>
      </c>
      <c r="F268" s="24">
        <f t="shared" si="23"/>
        <v>0</v>
      </c>
      <c r="G268" s="23">
        <f t="shared" si="8"/>
        <v>1.390000000000001</v>
      </c>
      <c r="H268" s="23">
        <f t="shared" si="9"/>
        <v>1.390000000000001</v>
      </c>
      <c r="I268" s="24">
        <f t="shared" si="24"/>
        <v>0</v>
      </c>
      <c r="J268" s="23">
        <f t="shared" si="11"/>
        <v>1.8900000000000015</v>
      </c>
      <c r="K268" s="23">
        <f t="shared" si="12"/>
        <v>1.8900000000000015</v>
      </c>
      <c r="L268" s="24">
        <f t="shared" si="25"/>
        <v>0</v>
      </c>
      <c r="M268" s="39"/>
      <c r="N268" s="103"/>
      <c r="O268" s="39"/>
      <c r="P268" s="39"/>
    </row>
    <row r="269" spans="1:16" s="8" customFormat="1" ht="15" customHeight="1" x14ac:dyDescent="0.5">
      <c r="A269" s="23">
        <f t="shared" si="2"/>
        <v>0.40000000000000019</v>
      </c>
      <c r="B269" s="23">
        <f t="shared" si="3"/>
        <v>0.40000000000000019</v>
      </c>
      <c r="C269" s="24">
        <f t="shared" si="22"/>
        <v>0</v>
      </c>
      <c r="D269" s="23">
        <f t="shared" si="5"/>
        <v>0.90000000000000058</v>
      </c>
      <c r="E269" s="23">
        <f t="shared" si="6"/>
        <v>0.90000000000000058</v>
      </c>
      <c r="F269" s="24">
        <f t="shared" si="23"/>
        <v>0</v>
      </c>
      <c r="G269" s="23">
        <f t="shared" si="8"/>
        <v>1.400000000000001</v>
      </c>
      <c r="H269" s="23">
        <f t="shared" si="9"/>
        <v>1.400000000000001</v>
      </c>
      <c r="I269" s="24">
        <f t="shared" si="24"/>
        <v>0</v>
      </c>
      <c r="J269" s="23">
        <f t="shared" si="11"/>
        <v>1.9000000000000015</v>
      </c>
      <c r="K269" s="23">
        <f t="shared" si="12"/>
        <v>1.9000000000000015</v>
      </c>
      <c r="L269" s="24">
        <f t="shared" si="25"/>
        <v>0</v>
      </c>
      <c r="M269" s="39"/>
      <c r="N269" s="103"/>
      <c r="O269" s="39"/>
      <c r="P269" s="39"/>
    </row>
    <row r="270" spans="1:16" s="8" customFormat="1" ht="15" customHeight="1" x14ac:dyDescent="0.5">
      <c r="A270" s="23">
        <f t="shared" si="2"/>
        <v>0.4100000000000002</v>
      </c>
      <c r="B270" s="23">
        <f t="shared" si="3"/>
        <v>0.4100000000000002</v>
      </c>
      <c r="C270" s="24">
        <f t="shared" si="22"/>
        <v>0</v>
      </c>
      <c r="D270" s="23">
        <f t="shared" si="5"/>
        <v>0.91000000000000059</v>
      </c>
      <c r="E270" s="23">
        <f t="shared" si="6"/>
        <v>0.91000000000000059</v>
      </c>
      <c r="F270" s="24">
        <f t="shared" si="23"/>
        <v>0</v>
      </c>
      <c r="G270" s="23">
        <f t="shared" si="8"/>
        <v>1.410000000000001</v>
      </c>
      <c r="H270" s="23">
        <f t="shared" si="9"/>
        <v>1.410000000000001</v>
      </c>
      <c r="I270" s="24">
        <f t="shared" si="24"/>
        <v>0</v>
      </c>
      <c r="J270" s="23">
        <f t="shared" si="11"/>
        <v>1.9100000000000015</v>
      </c>
      <c r="K270" s="23">
        <f t="shared" si="12"/>
        <v>1.9100000000000015</v>
      </c>
      <c r="L270" s="24">
        <f t="shared" si="25"/>
        <v>0</v>
      </c>
      <c r="M270" s="39"/>
      <c r="N270" s="103"/>
      <c r="O270" s="39"/>
      <c r="P270" s="39"/>
    </row>
    <row r="271" spans="1:16" s="8" customFormat="1" ht="15" customHeight="1" x14ac:dyDescent="0.5">
      <c r="A271" s="23">
        <f t="shared" si="2"/>
        <v>0.42000000000000021</v>
      </c>
      <c r="B271" s="23">
        <f t="shared" si="3"/>
        <v>0.42000000000000021</v>
      </c>
      <c r="C271" s="24">
        <f t="shared" ref="C271:C279" si="26">+C270+$N$73/10</f>
        <v>0</v>
      </c>
      <c r="D271" s="23">
        <f t="shared" si="5"/>
        <v>0.9200000000000006</v>
      </c>
      <c r="E271" s="23">
        <f t="shared" si="6"/>
        <v>0.9200000000000006</v>
      </c>
      <c r="F271" s="24">
        <f t="shared" ref="F271:F279" si="27">+F270+$N$78/10</f>
        <v>0</v>
      </c>
      <c r="G271" s="23">
        <f t="shared" si="8"/>
        <v>1.420000000000001</v>
      </c>
      <c r="H271" s="23">
        <f t="shared" si="9"/>
        <v>1.420000000000001</v>
      </c>
      <c r="I271" s="24">
        <f t="shared" ref="I271:I279" si="28">+I270+$N$83/10</f>
        <v>0</v>
      </c>
      <c r="J271" s="23">
        <f t="shared" si="11"/>
        <v>1.9200000000000015</v>
      </c>
      <c r="K271" s="23">
        <f t="shared" si="12"/>
        <v>1.9200000000000015</v>
      </c>
      <c r="L271" s="24">
        <f t="shared" ref="L271:L279" si="29">+L270+$N$88/10</f>
        <v>0</v>
      </c>
      <c r="M271" s="39"/>
      <c r="N271" s="103"/>
      <c r="O271" s="39"/>
      <c r="P271" s="39"/>
    </row>
    <row r="272" spans="1:16" s="8" customFormat="1" ht="15" customHeight="1" x14ac:dyDescent="0.5">
      <c r="A272" s="23">
        <f t="shared" si="2"/>
        <v>0.43000000000000022</v>
      </c>
      <c r="B272" s="23">
        <f t="shared" si="3"/>
        <v>0.43000000000000022</v>
      </c>
      <c r="C272" s="24">
        <f t="shared" si="26"/>
        <v>0</v>
      </c>
      <c r="D272" s="23">
        <f t="shared" si="5"/>
        <v>0.9300000000000006</v>
      </c>
      <c r="E272" s="23">
        <f t="shared" si="6"/>
        <v>0.9300000000000006</v>
      </c>
      <c r="F272" s="24">
        <f t="shared" si="27"/>
        <v>0</v>
      </c>
      <c r="G272" s="23">
        <f t="shared" si="8"/>
        <v>1.430000000000001</v>
      </c>
      <c r="H272" s="23">
        <f t="shared" si="9"/>
        <v>1.430000000000001</v>
      </c>
      <c r="I272" s="24">
        <f t="shared" si="28"/>
        <v>0</v>
      </c>
      <c r="J272" s="23">
        <f t="shared" si="11"/>
        <v>1.9300000000000015</v>
      </c>
      <c r="K272" s="23">
        <f t="shared" si="12"/>
        <v>1.9300000000000015</v>
      </c>
      <c r="L272" s="24">
        <f t="shared" si="29"/>
        <v>0</v>
      </c>
      <c r="M272" s="39"/>
      <c r="N272" s="103"/>
      <c r="O272" s="39"/>
      <c r="P272" s="39"/>
    </row>
    <row r="273" spans="1:16" s="8" customFormat="1" ht="15" customHeight="1" x14ac:dyDescent="0.5">
      <c r="A273" s="23">
        <f t="shared" si="2"/>
        <v>0.44000000000000022</v>
      </c>
      <c r="B273" s="23">
        <f t="shared" si="3"/>
        <v>0.44000000000000022</v>
      </c>
      <c r="C273" s="24">
        <f t="shared" si="26"/>
        <v>0</v>
      </c>
      <c r="D273" s="23">
        <f t="shared" si="5"/>
        <v>0.94000000000000061</v>
      </c>
      <c r="E273" s="23">
        <f t="shared" si="6"/>
        <v>0.94000000000000061</v>
      </c>
      <c r="F273" s="24">
        <f t="shared" si="27"/>
        <v>0</v>
      </c>
      <c r="G273" s="23">
        <f t="shared" si="8"/>
        <v>1.4400000000000011</v>
      </c>
      <c r="H273" s="23">
        <f t="shared" si="9"/>
        <v>1.4400000000000011</v>
      </c>
      <c r="I273" s="24">
        <f t="shared" si="28"/>
        <v>0</v>
      </c>
      <c r="J273" s="23">
        <f t="shared" si="11"/>
        <v>1.9400000000000015</v>
      </c>
      <c r="K273" s="23">
        <f t="shared" si="12"/>
        <v>1.9400000000000015</v>
      </c>
      <c r="L273" s="24">
        <f t="shared" si="29"/>
        <v>0</v>
      </c>
      <c r="M273" s="39"/>
      <c r="N273" s="103"/>
      <c r="O273" s="39"/>
      <c r="P273" s="39"/>
    </row>
    <row r="274" spans="1:16" s="8" customFormat="1" ht="15" customHeight="1" x14ac:dyDescent="0.5">
      <c r="A274" s="23">
        <f t="shared" si="2"/>
        <v>0.45000000000000023</v>
      </c>
      <c r="B274" s="23">
        <f t="shared" si="3"/>
        <v>0.45000000000000023</v>
      </c>
      <c r="C274" s="24">
        <f t="shared" si="26"/>
        <v>0</v>
      </c>
      <c r="D274" s="23">
        <f t="shared" si="5"/>
        <v>0.95000000000000062</v>
      </c>
      <c r="E274" s="23">
        <f t="shared" si="6"/>
        <v>0.95000000000000062</v>
      </c>
      <c r="F274" s="24">
        <f t="shared" si="27"/>
        <v>0</v>
      </c>
      <c r="G274" s="23">
        <f t="shared" si="8"/>
        <v>1.4500000000000011</v>
      </c>
      <c r="H274" s="23">
        <f t="shared" si="9"/>
        <v>1.4500000000000011</v>
      </c>
      <c r="I274" s="24">
        <f t="shared" si="28"/>
        <v>0</v>
      </c>
      <c r="J274" s="23">
        <f t="shared" si="11"/>
        <v>1.9500000000000015</v>
      </c>
      <c r="K274" s="23">
        <f t="shared" si="12"/>
        <v>1.9500000000000015</v>
      </c>
      <c r="L274" s="24">
        <f t="shared" si="29"/>
        <v>0</v>
      </c>
      <c r="M274" s="39"/>
      <c r="N274" s="103"/>
      <c r="O274" s="39"/>
      <c r="P274" s="39"/>
    </row>
    <row r="275" spans="1:16" s="8" customFormat="1" ht="15" customHeight="1" x14ac:dyDescent="0.5">
      <c r="A275" s="23">
        <f t="shared" si="2"/>
        <v>0.46000000000000024</v>
      </c>
      <c r="B275" s="23">
        <f t="shared" si="3"/>
        <v>0.46000000000000024</v>
      </c>
      <c r="C275" s="24">
        <f t="shared" si="26"/>
        <v>0</v>
      </c>
      <c r="D275" s="23">
        <f t="shared" si="5"/>
        <v>0.96000000000000063</v>
      </c>
      <c r="E275" s="23">
        <f t="shared" si="6"/>
        <v>0.96000000000000063</v>
      </c>
      <c r="F275" s="24">
        <f t="shared" si="27"/>
        <v>0</v>
      </c>
      <c r="G275" s="23">
        <f t="shared" si="8"/>
        <v>1.4600000000000011</v>
      </c>
      <c r="H275" s="23">
        <f t="shared" si="9"/>
        <v>1.4600000000000011</v>
      </c>
      <c r="I275" s="24">
        <f t="shared" si="28"/>
        <v>0</v>
      </c>
      <c r="J275" s="23">
        <f t="shared" si="11"/>
        <v>1.9600000000000015</v>
      </c>
      <c r="K275" s="23">
        <f t="shared" si="12"/>
        <v>1.9600000000000015</v>
      </c>
      <c r="L275" s="24">
        <f t="shared" si="29"/>
        <v>0</v>
      </c>
      <c r="M275" s="39"/>
      <c r="N275" s="103"/>
      <c r="O275" s="39"/>
      <c r="P275" s="39"/>
    </row>
    <row r="276" spans="1:16" s="8" customFormat="1" ht="15" customHeight="1" x14ac:dyDescent="0.5">
      <c r="A276" s="23">
        <f t="shared" si="2"/>
        <v>0.47000000000000025</v>
      </c>
      <c r="B276" s="23">
        <f t="shared" si="3"/>
        <v>0.47000000000000025</v>
      </c>
      <c r="C276" s="24">
        <f t="shared" si="26"/>
        <v>0</v>
      </c>
      <c r="D276" s="23">
        <f t="shared" si="5"/>
        <v>0.97000000000000064</v>
      </c>
      <c r="E276" s="23">
        <f t="shared" si="6"/>
        <v>0.97000000000000064</v>
      </c>
      <c r="F276" s="24">
        <f t="shared" si="27"/>
        <v>0</v>
      </c>
      <c r="G276" s="23">
        <f t="shared" si="8"/>
        <v>1.4700000000000011</v>
      </c>
      <c r="H276" s="23">
        <f t="shared" si="9"/>
        <v>1.4700000000000011</v>
      </c>
      <c r="I276" s="24">
        <f t="shared" si="28"/>
        <v>0</v>
      </c>
      <c r="J276" s="23">
        <f t="shared" si="11"/>
        <v>1.9700000000000015</v>
      </c>
      <c r="K276" s="23">
        <f t="shared" si="12"/>
        <v>1.9700000000000015</v>
      </c>
      <c r="L276" s="24">
        <f t="shared" si="29"/>
        <v>0</v>
      </c>
      <c r="M276" s="39"/>
      <c r="N276" s="103"/>
      <c r="O276" s="39"/>
      <c r="P276" s="39"/>
    </row>
    <row r="277" spans="1:16" s="8" customFormat="1" ht="15" customHeight="1" x14ac:dyDescent="0.5">
      <c r="A277" s="23">
        <f t="shared" si="2"/>
        <v>0.48000000000000026</v>
      </c>
      <c r="B277" s="23">
        <f t="shared" si="3"/>
        <v>0.48000000000000026</v>
      </c>
      <c r="C277" s="24">
        <f t="shared" si="26"/>
        <v>0</v>
      </c>
      <c r="D277" s="23">
        <f t="shared" si="5"/>
        <v>0.98000000000000065</v>
      </c>
      <c r="E277" s="23">
        <f t="shared" si="6"/>
        <v>0.98000000000000065</v>
      </c>
      <c r="F277" s="24">
        <f t="shared" si="27"/>
        <v>0</v>
      </c>
      <c r="G277" s="23">
        <f t="shared" si="8"/>
        <v>1.4800000000000011</v>
      </c>
      <c r="H277" s="23">
        <f t="shared" si="9"/>
        <v>1.4800000000000011</v>
      </c>
      <c r="I277" s="24">
        <f t="shared" si="28"/>
        <v>0</v>
      </c>
      <c r="J277" s="23">
        <f t="shared" si="11"/>
        <v>1.9800000000000015</v>
      </c>
      <c r="K277" s="23">
        <f t="shared" si="12"/>
        <v>1.9800000000000015</v>
      </c>
      <c r="L277" s="24">
        <f t="shared" si="29"/>
        <v>0</v>
      </c>
      <c r="M277" s="39"/>
      <c r="N277" s="103"/>
      <c r="O277" s="39"/>
      <c r="P277" s="39"/>
    </row>
    <row r="278" spans="1:16" s="8" customFormat="1" ht="15" customHeight="1" x14ac:dyDescent="0.5">
      <c r="A278" s="23">
        <f t="shared" si="2"/>
        <v>0.49000000000000027</v>
      </c>
      <c r="B278" s="23">
        <f t="shared" si="3"/>
        <v>0.49000000000000027</v>
      </c>
      <c r="C278" s="24">
        <f t="shared" si="26"/>
        <v>0</v>
      </c>
      <c r="D278" s="23">
        <f t="shared" si="5"/>
        <v>0.99000000000000066</v>
      </c>
      <c r="E278" s="23">
        <f t="shared" si="6"/>
        <v>0.99000000000000066</v>
      </c>
      <c r="F278" s="24">
        <f t="shared" si="27"/>
        <v>0</v>
      </c>
      <c r="G278" s="23">
        <f t="shared" si="8"/>
        <v>1.4900000000000011</v>
      </c>
      <c r="H278" s="23">
        <f t="shared" si="9"/>
        <v>1.4900000000000011</v>
      </c>
      <c r="I278" s="24">
        <f t="shared" si="28"/>
        <v>0</v>
      </c>
      <c r="J278" s="23">
        <f t="shared" si="11"/>
        <v>1.9900000000000015</v>
      </c>
      <c r="K278" s="23">
        <f t="shared" si="12"/>
        <v>1.9900000000000015</v>
      </c>
      <c r="L278" s="24">
        <f t="shared" si="29"/>
        <v>0</v>
      </c>
      <c r="M278" s="39"/>
      <c r="N278" s="103"/>
      <c r="O278" s="39"/>
      <c r="P278" s="39"/>
    </row>
    <row r="279" spans="1:16" s="8" customFormat="1" ht="15" customHeight="1" x14ac:dyDescent="0.5">
      <c r="A279" s="23">
        <f t="shared" si="2"/>
        <v>0.50000000000000022</v>
      </c>
      <c r="B279" s="23">
        <f t="shared" si="3"/>
        <v>0.50000000000000022</v>
      </c>
      <c r="C279" s="24">
        <f t="shared" si="26"/>
        <v>0</v>
      </c>
      <c r="D279" s="23">
        <f t="shared" si="5"/>
        <v>1.0000000000000007</v>
      </c>
      <c r="E279" s="23">
        <f t="shared" si="6"/>
        <v>1.0000000000000007</v>
      </c>
      <c r="F279" s="24">
        <f t="shared" si="27"/>
        <v>0</v>
      </c>
      <c r="G279" s="23">
        <f t="shared" si="8"/>
        <v>1.5000000000000011</v>
      </c>
      <c r="H279" s="23">
        <f t="shared" si="9"/>
        <v>1.5000000000000011</v>
      </c>
      <c r="I279" s="24">
        <f t="shared" si="28"/>
        <v>0</v>
      </c>
      <c r="J279" s="23">
        <f t="shared" si="11"/>
        <v>2.0000000000000013</v>
      </c>
      <c r="K279" s="23">
        <f t="shared" si="12"/>
        <v>2.0000000000000013</v>
      </c>
      <c r="L279" s="24">
        <f t="shared" si="29"/>
        <v>0</v>
      </c>
      <c r="M279" s="39"/>
      <c r="N279" s="103"/>
      <c r="O279" s="39"/>
      <c r="P279" s="39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9"/>
      <c r="N280" s="103"/>
      <c r="O280" s="39"/>
      <c r="P280" s="39"/>
    </row>
    <row r="281" spans="1:16" s="8" customFormat="1" ht="15" customHeight="1" x14ac:dyDescent="0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9"/>
      <c r="N281" s="103"/>
      <c r="O281" s="39"/>
      <c r="P281" s="39"/>
    </row>
    <row r="282" spans="1:16" s="8" customFormat="1" ht="15" customHeight="1" x14ac:dyDescent="0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9"/>
      <c r="N282" s="103"/>
      <c r="O282" s="39"/>
      <c r="P282" s="39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9"/>
      <c r="N283" s="103"/>
      <c r="O283" s="39"/>
      <c r="P283" s="39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9"/>
      <c r="N284" s="103"/>
      <c r="O284" s="39"/>
      <c r="P284" s="39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9"/>
      <c r="N285" s="103"/>
      <c r="O285" s="39"/>
      <c r="P285" s="39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9"/>
      <c r="N286" s="103"/>
      <c r="O286" s="39"/>
      <c r="P286" s="39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9"/>
      <c r="N287" s="103"/>
      <c r="O287" s="39"/>
      <c r="P287" s="39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9"/>
      <c r="N288" s="103"/>
      <c r="O288" s="39"/>
      <c r="P288" s="39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9"/>
      <c r="N289" s="103"/>
      <c r="O289" s="39"/>
      <c r="P289" s="39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9"/>
      <c r="N290" s="103"/>
      <c r="O290" s="39"/>
      <c r="P290" s="39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9"/>
      <c r="N291" s="103"/>
      <c r="O291" s="39"/>
      <c r="P291" s="39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9"/>
      <c r="N292" s="103"/>
      <c r="O292" s="39"/>
      <c r="P292" s="39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9"/>
      <c r="N293" s="103"/>
      <c r="O293" s="39"/>
      <c r="P293" s="39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9"/>
      <c r="N294" s="103"/>
      <c r="O294" s="39"/>
      <c r="P294" s="39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9"/>
      <c r="N295" s="103"/>
      <c r="O295" s="39"/>
      <c r="P295" s="39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9"/>
      <c r="N296" s="103"/>
      <c r="O296" s="39"/>
      <c r="P296" s="39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9"/>
      <c r="N297" s="103"/>
      <c r="O297" s="39"/>
      <c r="P297" s="39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9"/>
      <c r="N298" s="103"/>
      <c r="O298" s="39"/>
      <c r="P298" s="39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9"/>
      <c r="N299" s="103"/>
      <c r="O299" s="39"/>
      <c r="P299" s="39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9"/>
      <c r="N300" s="103"/>
      <c r="O300" s="39"/>
      <c r="P300" s="39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9"/>
      <c r="N301" s="103"/>
      <c r="O301" s="39"/>
      <c r="P301" s="39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9"/>
      <c r="N302" s="103"/>
      <c r="O302" s="39"/>
      <c r="P302" s="39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9"/>
      <c r="N303" s="103"/>
      <c r="O303" s="39"/>
      <c r="P303" s="39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9"/>
      <c r="N304" s="103"/>
      <c r="O304" s="39"/>
      <c r="P304" s="39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9"/>
      <c r="N305" s="103"/>
      <c r="O305" s="39"/>
      <c r="P305" s="39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9"/>
      <c r="N306" s="103"/>
      <c r="O306" s="39"/>
      <c r="P306" s="39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9"/>
      <c r="N307" s="103"/>
      <c r="O307" s="39"/>
      <c r="P307" s="39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9"/>
      <c r="N308" s="103"/>
      <c r="O308" s="39"/>
      <c r="P308" s="39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9"/>
      <c r="N309" s="103"/>
      <c r="O309" s="39"/>
      <c r="P309" s="39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9"/>
      <c r="N310" s="103"/>
      <c r="O310" s="39"/>
      <c r="P310" s="39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9"/>
      <c r="N311" s="103"/>
      <c r="O311" s="39"/>
      <c r="P311" s="39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9"/>
      <c r="N312" s="103"/>
      <c r="O312" s="39"/>
      <c r="P312" s="39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9"/>
      <c r="N313" s="103"/>
      <c r="O313" s="39"/>
      <c r="P313" s="39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9"/>
      <c r="N314" s="103"/>
      <c r="O314" s="39"/>
      <c r="P314" s="39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9"/>
      <c r="N315" s="103"/>
      <c r="O315" s="39"/>
      <c r="P315" s="39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9"/>
      <c r="N316" s="103"/>
      <c r="O316" s="39"/>
      <c r="P316" s="39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9"/>
      <c r="N317" s="103"/>
      <c r="O317" s="39"/>
      <c r="P317" s="39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9"/>
      <c r="N318" s="103"/>
      <c r="O318" s="39"/>
      <c r="P318" s="39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9"/>
      <c r="N319" s="103"/>
      <c r="O319" s="39"/>
      <c r="P319" s="39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9"/>
      <c r="N320" s="103"/>
      <c r="O320" s="39"/>
      <c r="P320" s="39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9"/>
      <c r="N321" s="103"/>
      <c r="O321" s="39"/>
      <c r="P321" s="39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9"/>
      <c r="N322" s="103"/>
      <c r="O322" s="39"/>
      <c r="P322" s="39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9"/>
      <c r="N323" s="103"/>
      <c r="O323" s="39"/>
      <c r="P323" s="39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9"/>
      <c r="N324" s="103"/>
      <c r="O324" s="39"/>
      <c r="P324" s="39"/>
    </row>
    <row r="325" spans="1:16" s="8" customFormat="1" ht="21.75" x14ac:dyDescent="0.5">
      <c r="M325" s="39"/>
      <c r="N325" s="103"/>
      <c r="O325" s="39"/>
      <c r="P325" s="39"/>
    </row>
    <row r="326" spans="1:16" s="8" customFormat="1" ht="21.75" x14ac:dyDescent="0.5">
      <c r="M326" s="39"/>
      <c r="N326" s="103"/>
      <c r="O326" s="39"/>
      <c r="P326" s="39"/>
    </row>
    <row r="327" spans="1:16" s="8" customFormat="1" ht="21.75" x14ac:dyDescent="0.5">
      <c r="M327" s="39"/>
      <c r="N327" s="103"/>
      <c r="O327" s="39"/>
      <c r="P327" s="39"/>
    </row>
    <row r="328" spans="1:16" s="8" customFormat="1" ht="21.75" x14ac:dyDescent="0.5">
      <c r="M328" s="39"/>
      <c r="N328" s="103"/>
      <c r="O328" s="39"/>
      <c r="P328" s="39"/>
    </row>
    <row r="329" spans="1:16" s="8" customFormat="1" ht="21.75" x14ac:dyDescent="0.5">
      <c r="M329" s="39"/>
      <c r="N329" s="103"/>
      <c r="O329" s="39"/>
      <c r="P329" s="39"/>
    </row>
    <row r="330" spans="1:16" s="8" customFormat="1" ht="21.75" x14ac:dyDescent="0.5">
      <c r="M330" s="39"/>
      <c r="N330" s="103"/>
      <c r="O330" s="39"/>
      <c r="P330" s="39"/>
    </row>
    <row r="331" spans="1:16" s="8" customFormat="1" ht="21.75" x14ac:dyDescent="0.5">
      <c r="M331" s="39"/>
      <c r="N331" s="103"/>
      <c r="O331" s="39"/>
      <c r="P331" s="39"/>
    </row>
    <row r="332" spans="1:16" s="8" customFormat="1" ht="21.75" x14ac:dyDescent="0.5">
      <c r="M332" s="39"/>
      <c r="N332" s="103"/>
      <c r="O332" s="39"/>
      <c r="P332" s="39"/>
    </row>
    <row r="333" spans="1:16" s="8" customFormat="1" ht="21.75" x14ac:dyDescent="0.5">
      <c r="M333" s="39"/>
      <c r="N333" s="103"/>
      <c r="O333" s="39"/>
      <c r="P333" s="39"/>
    </row>
    <row r="334" spans="1:16" s="8" customFormat="1" ht="21.75" x14ac:dyDescent="0.5">
      <c r="M334" s="39"/>
      <c r="N334" s="103"/>
      <c r="O334" s="39"/>
      <c r="P334" s="39"/>
    </row>
    <row r="335" spans="1:16" s="8" customFormat="1" ht="21.75" x14ac:dyDescent="0.5">
      <c r="M335" s="39"/>
      <c r="N335" s="103"/>
      <c r="O335" s="39"/>
      <c r="P335" s="39"/>
    </row>
    <row r="336" spans="1:16" s="8" customFormat="1" ht="21.75" x14ac:dyDescent="0.5">
      <c r="M336" s="39"/>
      <c r="N336" s="103"/>
      <c r="O336" s="39"/>
      <c r="P336" s="39"/>
    </row>
    <row r="337" spans="13:16" s="8" customFormat="1" ht="21.75" x14ac:dyDescent="0.5">
      <c r="M337" s="39"/>
      <c r="N337" s="103"/>
      <c r="O337" s="39"/>
      <c r="P337" s="39"/>
    </row>
    <row r="338" spans="13:16" s="8" customFormat="1" ht="21.75" x14ac:dyDescent="0.5">
      <c r="M338" s="39"/>
      <c r="N338" s="103"/>
      <c r="O338" s="39"/>
      <c r="P338" s="39"/>
    </row>
    <row r="339" spans="13:16" s="8" customFormat="1" ht="21.75" x14ac:dyDescent="0.5">
      <c r="M339" s="39"/>
      <c r="N339" s="103"/>
      <c r="O339" s="39"/>
      <c r="P339" s="39"/>
    </row>
    <row r="340" spans="13:16" s="8" customFormat="1" ht="21.75" x14ac:dyDescent="0.5">
      <c r="M340" s="39"/>
      <c r="N340" s="103"/>
      <c r="O340" s="39"/>
      <c r="P340" s="39"/>
    </row>
    <row r="341" spans="13:16" s="8" customFormat="1" ht="21.75" x14ac:dyDescent="0.5">
      <c r="M341" s="39"/>
      <c r="N341" s="103"/>
      <c r="O341" s="39"/>
      <c r="P341" s="39"/>
    </row>
    <row r="342" spans="13:16" s="8" customFormat="1" ht="21.75" x14ac:dyDescent="0.5">
      <c r="M342" s="39"/>
      <c r="N342" s="103"/>
      <c r="O342" s="39"/>
      <c r="P342" s="39"/>
    </row>
    <row r="343" spans="13:16" s="8" customFormat="1" ht="21.75" x14ac:dyDescent="0.5">
      <c r="M343" s="39"/>
      <c r="N343" s="103"/>
      <c r="O343" s="39"/>
      <c r="P343" s="39"/>
    </row>
    <row r="344" spans="13:16" s="8" customFormat="1" ht="21.75" x14ac:dyDescent="0.5">
      <c r="M344" s="39"/>
      <c r="N344" s="103"/>
      <c r="O344" s="39"/>
      <c r="P344" s="39"/>
    </row>
    <row r="345" spans="13:16" s="8" customFormat="1" ht="21.75" x14ac:dyDescent="0.5">
      <c r="M345" s="39"/>
      <c r="N345" s="103"/>
      <c r="O345" s="39"/>
      <c r="P345" s="39"/>
    </row>
    <row r="346" spans="13:16" s="8" customFormat="1" ht="21.75" x14ac:dyDescent="0.5">
      <c r="M346" s="39"/>
      <c r="N346" s="103"/>
      <c r="O346" s="39"/>
      <c r="P346" s="39"/>
    </row>
    <row r="347" spans="13:16" s="8" customFormat="1" ht="21.75" x14ac:dyDescent="0.5">
      <c r="M347" s="39"/>
      <c r="N347" s="103"/>
      <c r="O347" s="39"/>
      <c r="P347" s="39"/>
    </row>
    <row r="348" spans="13:16" s="8" customFormat="1" ht="21.75" x14ac:dyDescent="0.5">
      <c r="M348" s="39"/>
      <c r="N348" s="103"/>
      <c r="O348" s="39"/>
      <c r="P348" s="39"/>
    </row>
    <row r="349" spans="13:16" s="8" customFormat="1" ht="21.75" x14ac:dyDescent="0.5">
      <c r="M349" s="39"/>
      <c r="N349" s="103"/>
      <c r="O349" s="39"/>
      <c r="P349" s="39"/>
    </row>
    <row r="350" spans="13:16" s="8" customFormat="1" ht="21.75" x14ac:dyDescent="0.5">
      <c r="M350" s="39"/>
      <c r="N350" s="103"/>
      <c r="O350" s="39"/>
      <c r="P350" s="39"/>
    </row>
    <row r="351" spans="13:16" s="8" customFormat="1" ht="21.75" x14ac:dyDescent="0.5">
      <c r="M351" s="39"/>
      <c r="N351" s="103"/>
      <c r="O351" s="39"/>
      <c r="P351" s="39"/>
    </row>
    <row r="352" spans="13:16" s="8" customFormat="1" ht="21.75" x14ac:dyDescent="0.5">
      <c r="M352" s="39"/>
      <c r="N352" s="103"/>
      <c r="O352" s="39"/>
      <c r="P352" s="39"/>
    </row>
    <row r="353" spans="13:16" s="8" customFormat="1" ht="21.75" x14ac:dyDescent="0.5">
      <c r="M353" s="39"/>
      <c r="N353" s="103"/>
      <c r="O353" s="39"/>
      <c r="P353" s="39"/>
    </row>
    <row r="354" spans="13:16" s="8" customFormat="1" ht="21.75" x14ac:dyDescent="0.5">
      <c r="M354" s="39"/>
      <c r="N354" s="103"/>
      <c r="O354" s="39"/>
      <c r="P354" s="39"/>
    </row>
    <row r="355" spans="13:16" s="8" customFormat="1" ht="21.75" x14ac:dyDescent="0.5">
      <c r="M355" s="39"/>
      <c r="N355" s="103"/>
      <c r="O355" s="39"/>
      <c r="P355" s="39"/>
    </row>
    <row r="356" spans="13:16" s="8" customFormat="1" ht="21.75" x14ac:dyDescent="0.5">
      <c r="M356" s="39"/>
      <c r="N356" s="103"/>
      <c r="O356" s="39"/>
      <c r="P356" s="39"/>
    </row>
    <row r="357" spans="13:16" s="8" customFormat="1" ht="21.75" x14ac:dyDescent="0.5">
      <c r="M357" s="39"/>
      <c r="N357" s="103"/>
      <c r="O357" s="39"/>
      <c r="P357" s="39"/>
    </row>
    <row r="358" spans="13:16" s="8" customFormat="1" ht="21.75" x14ac:dyDescent="0.5">
      <c r="M358" s="39"/>
      <c r="N358" s="103"/>
      <c r="O358" s="39"/>
      <c r="P358" s="39"/>
    </row>
    <row r="359" spans="13:16" s="8" customFormat="1" ht="21.75" x14ac:dyDescent="0.5">
      <c r="M359" s="39"/>
      <c r="N359" s="103"/>
      <c r="O359" s="39"/>
      <c r="P359" s="39"/>
    </row>
    <row r="360" spans="13:16" s="8" customFormat="1" ht="21.75" x14ac:dyDescent="0.5">
      <c r="M360" s="39"/>
      <c r="N360" s="103"/>
      <c r="O360" s="39"/>
      <c r="P360" s="39"/>
    </row>
    <row r="361" spans="13:16" s="8" customFormat="1" ht="21.75" x14ac:dyDescent="0.5">
      <c r="M361" s="39"/>
      <c r="N361" s="103"/>
      <c r="O361" s="39"/>
      <c r="P361" s="39"/>
    </row>
    <row r="362" spans="13:16" s="8" customFormat="1" ht="21.75" x14ac:dyDescent="0.5">
      <c r="M362" s="39"/>
      <c r="N362" s="103"/>
      <c r="O362" s="39"/>
      <c r="P362" s="39"/>
    </row>
    <row r="363" spans="13:16" s="8" customFormat="1" ht="21.75" x14ac:dyDescent="0.5">
      <c r="M363" s="39"/>
      <c r="N363" s="103"/>
      <c r="O363" s="39"/>
      <c r="P363" s="39"/>
    </row>
    <row r="364" spans="13:16" s="8" customFormat="1" ht="21.75" x14ac:dyDescent="0.5">
      <c r="M364" s="39"/>
      <c r="N364" s="103"/>
      <c r="O364" s="39"/>
      <c r="P364" s="39"/>
    </row>
    <row r="365" spans="13:16" s="8" customFormat="1" ht="21.75" x14ac:dyDescent="0.5">
      <c r="M365" s="39"/>
      <c r="N365" s="103"/>
      <c r="O365" s="39"/>
      <c r="P365" s="39"/>
    </row>
    <row r="366" spans="13:16" s="8" customFormat="1" ht="21.75" x14ac:dyDescent="0.5">
      <c r="M366" s="39"/>
      <c r="N366" s="103"/>
      <c r="O366" s="39"/>
      <c r="P366" s="39"/>
    </row>
    <row r="367" spans="13:16" s="8" customFormat="1" ht="21.75" x14ac:dyDescent="0.5">
      <c r="M367" s="39"/>
      <c r="N367" s="103"/>
      <c r="O367" s="39"/>
      <c r="P367" s="39"/>
    </row>
    <row r="368" spans="13:16" s="8" customFormat="1" ht="21.75" x14ac:dyDescent="0.5">
      <c r="M368" s="39"/>
      <c r="N368" s="103"/>
      <c r="O368" s="39"/>
      <c r="P368" s="39"/>
    </row>
    <row r="369" spans="13:16" s="8" customFormat="1" ht="21.75" x14ac:dyDescent="0.5">
      <c r="M369" s="39"/>
      <c r="N369" s="103"/>
      <c r="O369" s="39"/>
      <c r="P369" s="39"/>
    </row>
    <row r="370" spans="13:16" s="8" customFormat="1" ht="21.75" x14ac:dyDescent="0.5">
      <c r="M370" s="39"/>
      <c r="N370" s="103"/>
      <c r="O370" s="39"/>
      <c r="P370" s="39"/>
    </row>
    <row r="371" spans="13:16" s="8" customFormat="1" ht="21.75" x14ac:dyDescent="0.5">
      <c r="M371" s="39"/>
      <c r="N371" s="103"/>
      <c r="O371" s="39"/>
      <c r="P371" s="39"/>
    </row>
    <row r="372" spans="13:16" s="8" customFormat="1" ht="21.75" x14ac:dyDescent="0.5">
      <c r="M372" s="39"/>
      <c r="N372" s="103"/>
      <c r="O372" s="39"/>
      <c r="P372" s="39"/>
    </row>
    <row r="373" spans="13:16" s="8" customFormat="1" ht="21.75" x14ac:dyDescent="0.5">
      <c r="M373" s="39"/>
      <c r="N373" s="103"/>
      <c r="O373" s="39"/>
      <c r="P373" s="39"/>
    </row>
    <row r="374" spans="13:16" s="8" customFormat="1" ht="21.75" x14ac:dyDescent="0.5">
      <c r="M374" s="39"/>
      <c r="N374" s="103"/>
      <c r="O374" s="39"/>
      <c r="P374" s="39"/>
    </row>
    <row r="375" spans="13:16" s="8" customFormat="1" ht="21.75" x14ac:dyDescent="0.5">
      <c r="M375" s="39"/>
      <c r="N375" s="103"/>
      <c r="O375" s="39"/>
      <c r="P375" s="39"/>
    </row>
    <row r="376" spans="13:16" s="8" customFormat="1" ht="21.75" x14ac:dyDescent="0.5">
      <c r="M376" s="39"/>
      <c r="N376" s="103"/>
      <c r="O376" s="39"/>
      <c r="P376" s="39"/>
    </row>
    <row r="377" spans="13:16" s="8" customFormat="1" ht="21.75" x14ac:dyDescent="0.5">
      <c r="M377" s="39"/>
      <c r="N377" s="103"/>
      <c r="O377" s="39"/>
      <c r="P377" s="39"/>
    </row>
    <row r="378" spans="13:16" s="8" customFormat="1" ht="21.75" x14ac:dyDescent="0.5">
      <c r="M378" s="39"/>
      <c r="N378" s="103"/>
      <c r="O378" s="39"/>
      <c r="P378" s="39"/>
    </row>
    <row r="379" spans="13:16" s="8" customFormat="1" ht="21.75" x14ac:dyDescent="0.5">
      <c r="M379" s="39"/>
      <c r="N379" s="103"/>
      <c r="O379" s="39"/>
      <c r="P379" s="39"/>
    </row>
    <row r="380" spans="13:16" s="8" customFormat="1" ht="21.75" x14ac:dyDescent="0.5">
      <c r="M380" s="39"/>
      <c r="N380" s="103"/>
      <c r="O380" s="39"/>
      <c r="P380" s="39"/>
    </row>
    <row r="381" spans="13:16" s="8" customFormat="1" ht="21.75" x14ac:dyDescent="0.5">
      <c r="M381" s="39"/>
      <c r="N381" s="103"/>
      <c r="O381" s="39"/>
      <c r="P381" s="39"/>
    </row>
    <row r="382" spans="13:16" s="8" customFormat="1" ht="21.75" x14ac:dyDescent="0.5">
      <c r="M382" s="39"/>
      <c r="N382" s="103"/>
      <c r="O382" s="39"/>
      <c r="P382" s="39"/>
    </row>
    <row r="383" spans="13:16" s="8" customFormat="1" ht="21.75" x14ac:dyDescent="0.5">
      <c r="M383" s="39"/>
      <c r="N383" s="103"/>
      <c r="O383" s="39"/>
      <c r="P383" s="39"/>
    </row>
    <row r="384" spans="13:16" s="8" customFormat="1" ht="21.75" x14ac:dyDescent="0.5">
      <c r="M384" s="39"/>
      <c r="N384" s="103"/>
      <c r="O384" s="39"/>
      <c r="P384" s="39"/>
    </row>
    <row r="385" spans="13:16" s="8" customFormat="1" ht="21.75" x14ac:dyDescent="0.5">
      <c r="M385" s="39"/>
      <c r="N385" s="103"/>
      <c r="O385" s="39"/>
      <c r="P385" s="39"/>
    </row>
    <row r="386" spans="13:16" s="8" customFormat="1" ht="21.75" x14ac:dyDescent="0.5">
      <c r="M386" s="39"/>
      <c r="N386" s="103"/>
      <c r="O386" s="39"/>
      <c r="P386" s="39"/>
    </row>
    <row r="387" spans="13:16" s="8" customFormat="1" ht="21.75" x14ac:dyDescent="0.5">
      <c r="M387" s="39"/>
      <c r="N387" s="103"/>
      <c r="O387" s="39"/>
      <c r="P387" s="39"/>
    </row>
    <row r="388" spans="13:16" s="8" customFormat="1" ht="21.75" x14ac:dyDescent="0.5">
      <c r="M388" s="39"/>
      <c r="N388" s="103"/>
      <c r="O388" s="39"/>
      <c r="P388" s="39"/>
    </row>
    <row r="389" spans="13:16" s="8" customFormat="1" ht="21.75" x14ac:dyDescent="0.5">
      <c r="M389" s="39"/>
      <c r="N389" s="103"/>
      <c r="O389" s="39"/>
      <c r="P389" s="39"/>
    </row>
    <row r="390" spans="13:16" s="8" customFormat="1" ht="21.75" x14ac:dyDescent="0.5">
      <c r="M390" s="39"/>
      <c r="N390" s="103"/>
      <c r="O390" s="39"/>
      <c r="P390" s="39"/>
    </row>
    <row r="391" spans="13:16" s="8" customFormat="1" ht="21.75" x14ac:dyDescent="0.5">
      <c r="M391" s="39"/>
      <c r="N391" s="103"/>
      <c r="O391" s="39"/>
      <c r="P391" s="39"/>
    </row>
    <row r="392" spans="13:16" s="8" customFormat="1" ht="21.75" x14ac:dyDescent="0.5">
      <c r="M392" s="39"/>
      <c r="N392" s="103"/>
      <c r="O392" s="39"/>
      <c r="P392" s="39"/>
    </row>
    <row r="393" spans="13:16" s="8" customFormat="1" ht="21.75" x14ac:dyDescent="0.5">
      <c r="M393" s="39"/>
      <c r="N393" s="103"/>
      <c r="O393" s="39"/>
      <c r="P393" s="39"/>
    </row>
    <row r="394" spans="13:16" s="8" customFormat="1" ht="21.75" x14ac:dyDescent="0.5">
      <c r="M394" s="39"/>
      <c r="N394" s="103"/>
      <c r="O394" s="39"/>
      <c r="P394" s="39"/>
    </row>
    <row r="395" spans="13:16" s="8" customFormat="1" ht="21.75" x14ac:dyDescent="0.5">
      <c r="M395" s="39"/>
      <c r="N395" s="103"/>
      <c r="O395" s="39"/>
      <c r="P395" s="39"/>
    </row>
    <row r="396" spans="13:16" s="8" customFormat="1" ht="21.75" x14ac:dyDescent="0.5">
      <c r="M396" s="39"/>
      <c r="N396" s="103"/>
      <c r="O396" s="39"/>
      <c r="P396" s="39"/>
    </row>
    <row r="397" spans="13:16" s="8" customFormat="1" ht="21.75" x14ac:dyDescent="0.5">
      <c r="M397" s="39"/>
      <c r="N397" s="103"/>
      <c r="O397" s="39"/>
      <c r="P397" s="39"/>
    </row>
    <row r="398" spans="13:16" s="8" customFormat="1" ht="21.75" x14ac:dyDescent="0.5">
      <c r="M398" s="39"/>
      <c r="N398" s="103"/>
      <c r="O398" s="39"/>
      <c r="P398" s="39"/>
    </row>
    <row r="399" spans="13:16" s="8" customFormat="1" ht="21.75" x14ac:dyDescent="0.5">
      <c r="M399" s="39"/>
      <c r="N399" s="103"/>
      <c r="O399" s="39"/>
      <c r="P399" s="39"/>
    </row>
    <row r="400" spans="13:16" s="8" customFormat="1" ht="21.75" x14ac:dyDescent="0.5">
      <c r="M400" s="39"/>
      <c r="N400" s="103"/>
      <c r="O400" s="39"/>
      <c r="P400" s="39"/>
    </row>
    <row r="401" spans="13:16" s="8" customFormat="1" ht="21.75" x14ac:dyDescent="0.5">
      <c r="M401" s="39"/>
      <c r="N401" s="103"/>
      <c r="O401" s="39"/>
      <c r="P401" s="39"/>
    </row>
    <row r="402" spans="13:16" s="8" customFormat="1" ht="21.75" x14ac:dyDescent="0.5">
      <c r="M402" s="39"/>
      <c r="N402" s="103"/>
      <c r="O402" s="39"/>
      <c r="P402" s="39"/>
    </row>
    <row r="403" spans="13:16" s="8" customFormat="1" ht="21.75" x14ac:dyDescent="0.5">
      <c r="M403" s="39"/>
      <c r="N403" s="103"/>
      <c r="O403" s="39"/>
      <c r="P403" s="39"/>
    </row>
    <row r="404" spans="13:16" s="8" customFormat="1" ht="21.75" x14ac:dyDescent="0.5">
      <c r="M404" s="39"/>
      <c r="N404" s="103"/>
      <c r="O404" s="39"/>
      <c r="P404" s="39"/>
    </row>
    <row r="405" spans="13:16" s="8" customFormat="1" ht="21.75" x14ac:dyDescent="0.5">
      <c r="M405" s="39"/>
      <c r="N405" s="103"/>
      <c r="O405" s="39"/>
      <c r="P405" s="39"/>
    </row>
    <row r="406" spans="13:16" s="8" customFormat="1" ht="21.75" x14ac:dyDescent="0.5">
      <c r="M406" s="39"/>
      <c r="N406" s="103"/>
      <c r="O406" s="39"/>
      <c r="P406" s="39"/>
    </row>
    <row r="407" spans="13:16" s="8" customFormat="1" ht="21.75" x14ac:dyDescent="0.5">
      <c r="M407" s="39"/>
      <c r="N407" s="103"/>
      <c r="O407" s="39"/>
      <c r="P407" s="39"/>
    </row>
    <row r="408" spans="13:16" s="8" customFormat="1" ht="21.75" x14ac:dyDescent="0.5">
      <c r="M408" s="39"/>
      <c r="N408" s="103"/>
      <c r="O408" s="39"/>
      <c r="P408" s="39"/>
    </row>
    <row r="409" spans="13:16" s="8" customFormat="1" ht="21.75" x14ac:dyDescent="0.5">
      <c r="M409" s="39"/>
      <c r="N409" s="103"/>
      <c r="O409" s="39"/>
      <c r="P409" s="39"/>
    </row>
    <row r="410" spans="13:16" s="8" customFormat="1" ht="21.75" x14ac:dyDescent="0.5">
      <c r="M410" s="39"/>
      <c r="N410" s="103"/>
      <c r="O410" s="39"/>
      <c r="P410" s="39"/>
    </row>
    <row r="411" spans="13:16" s="8" customFormat="1" ht="21.75" x14ac:dyDescent="0.5">
      <c r="M411" s="39"/>
      <c r="N411" s="103"/>
      <c r="O411" s="39"/>
      <c r="P411" s="39"/>
    </row>
    <row r="412" spans="13:16" s="8" customFormat="1" ht="21.75" x14ac:dyDescent="0.5">
      <c r="M412" s="39"/>
      <c r="N412" s="103"/>
      <c r="O412" s="39"/>
      <c r="P412" s="39"/>
    </row>
    <row r="413" spans="13:16" s="8" customFormat="1" ht="21.75" x14ac:dyDescent="0.5">
      <c r="M413" s="39"/>
      <c r="N413" s="103"/>
      <c r="O413" s="39"/>
      <c r="P413" s="39"/>
    </row>
    <row r="414" spans="13:16" s="8" customFormat="1" ht="21.75" x14ac:dyDescent="0.5">
      <c r="M414" s="39"/>
      <c r="N414" s="103"/>
      <c r="O414" s="39"/>
      <c r="P414" s="39"/>
    </row>
    <row r="415" spans="13:16" s="8" customFormat="1" ht="21.75" x14ac:dyDescent="0.5">
      <c r="M415" s="39"/>
      <c r="N415" s="103"/>
      <c r="O415" s="39"/>
      <c r="P415" s="39"/>
    </row>
    <row r="416" spans="13:16" s="8" customFormat="1" ht="21.75" x14ac:dyDescent="0.5">
      <c r="M416" s="39"/>
      <c r="N416" s="103"/>
      <c r="O416" s="39"/>
      <c r="P416" s="39"/>
    </row>
    <row r="417" spans="14:14" x14ac:dyDescent="0.55000000000000004">
      <c r="N417" s="103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topLeftCell="A15" workbookViewId="0">
      <selection activeCell="O15" sqref="A1:XFD1048576"/>
    </sheetView>
  </sheetViews>
  <sheetFormatPr defaultColWidth="9" defaultRowHeight="24" x14ac:dyDescent="0.5500000000000000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 x14ac:dyDescent="0.55000000000000004">
      <c r="A1" s="172" t="s">
        <v>14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59"/>
      <c r="N1" s="159"/>
      <c r="O1" s="160" t="s">
        <v>1</v>
      </c>
      <c r="P1" s="159"/>
      <c r="Q1" s="35"/>
    </row>
    <row r="2" spans="1:17" ht="15" customHeight="1" x14ac:dyDescent="0.55000000000000004">
      <c r="A2" s="168" t="s">
        <v>18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59"/>
      <c r="N2" s="159"/>
      <c r="O2" s="161">
        <v>405.1</v>
      </c>
      <c r="P2" s="159"/>
      <c r="Q2" s="35"/>
    </row>
    <row r="3" spans="1:17" ht="15" customHeight="1" x14ac:dyDescent="0.55000000000000004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73"/>
      <c r="N3" s="173"/>
      <c r="O3" s="173"/>
      <c r="P3" s="159"/>
      <c r="Q3" s="35"/>
    </row>
    <row r="4" spans="1:17" ht="17.100000000000001" customHeight="1" x14ac:dyDescent="0.55000000000000004">
      <c r="A4" s="2" t="s">
        <v>3</v>
      </c>
      <c r="B4" s="2" t="s">
        <v>3</v>
      </c>
      <c r="C4" s="2" t="s">
        <v>16</v>
      </c>
      <c r="D4" s="2" t="s">
        <v>3</v>
      </c>
      <c r="E4" s="2" t="s">
        <v>3</v>
      </c>
      <c r="F4" s="2" t="s">
        <v>16</v>
      </c>
      <c r="G4" s="2" t="s">
        <v>3</v>
      </c>
      <c r="H4" s="2" t="s">
        <v>3</v>
      </c>
      <c r="I4" s="2" t="s">
        <v>16</v>
      </c>
      <c r="J4" s="2" t="s">
        <v>3</v>
      </c>
      <c r="K4" s="2" t="s">
        <v>3</v>
      </c>
      <c r="L4" s="2" t="s">
        <v>16</v>
      </c>
      <c r="M4" s="159"/>
      <c r="N4" s="159"/>
      <c r="O4" s="159"/>
      <c r="P4" s="159"/>
      <c r="Q4" s="35"/>
    </row>
    <row r="5" spans="1:17" ht="17.100000000000001" customHeight="1" x14ac:dyDescent="0.55000000000000004">
      <c r="A5" s="3" t="s">
        <v>5</v>
      </c>
      <c r="B5" s="3" t="s">
        <v>6</v>
      </c>
      <c r="C5" s="3" t="s">
        <v>15</v>
      </c>
      <c r="D5" s="3" t="s">
        <v>5</v>
      </c>
      <c r="E5" s="3" t="s">
        <v>6</v>
      </c>
      <c r="F5" s="3" t="s">
        <v>15</v>
      </c>
      <c r="G5" s="3" t="s">
        <v>5</v>
      </c>
      <c r="H5" s="3" t="s">
        <v>6</v>
      </c>
      <c r="I5" s="3" t="s">
        <v>15</v>
      </c>
      <c r="J5" s="3" t="s">
        <v>5</v>
      </c>
      <c r="K5" s="3" t="s">
        <v>6</v>
      </c>
      <c r="L5" s="3" t="s">
        <v>15</v>
      </c>
      <c r="M5" s="160" t="s">
        <v>8</v>
      </c>
      <c r="N5" s="160" t="s">
        <v>9</v>
      </c>
      <c r="O5" s="162"/>
      <c r="P5" s="160" t="s">
        <v>10</v>
      </c>
      <c r="Q5" s="35"/>
    </row>
    <row r="6" spans="1:17" s="8" customFormat="1" ht="14.1" customHeight="1" x14ac:dyDescent="0.5">
      <c r="A6" s="4">
        <v>404</v>
      </c>
      <c r="B6" s="5">
        <v>1.1000000000000001</v>
      </c>
      <c r="C6" s="105">
        <v>0</v>
      </c>
      <c r="D6" s="5">
        <v>404.49999999999955</v>
      </c>
      <c r="E6" s="5">
        <v>1.6000000000000005</v>
      </c>
      <c r="F6" s="106">
        <v>0.72000000000000053</v>
      </c>
      <c r="G6" s="49">
        <v>404.99999999999909</v>
      </c>
      <c r="H6" s="49">
        <v>2.0999999999999988</v>
      </c>
      <c r="I6" s="107">
        <v>7.9999999999999982</v>
      </c>
      <c r="J6" s="49">
        <v>405.49999999999864</v>
      </c>
      <c r="K6" s="49">
        <v>2.5999999999999881</v>
      </c>
      <c r="L6" s="50">
        <v>27.350000000000019</v>
      </c>
      <c r="M6" s="29">
        <v>1</v>
      </c>
      <c r="N6" s="163">
        <v>0.05</v>
      </c>
      <c r="O6" s="29"/>
      <c r="P6" s="30">
        <f>N6</f>
        <v>0.05</v>
      </c>
      <c r="Q6" s="57"/>
    </row>
    <row r="7" spans="1:17" s="8" customFormat="1" ht="14.1" customHeight="1" x14ac:dyDescent="0.5">
      <c r="A7" s="9">
        <v>404.01</v>
      </c>
      <c r="B7" s="10">
        <v>1.1100000000000001</v>
      </c>
      <c r="C7" s="108">
        <v>5.0000000000000001E-3</v>
      </c>
      <c r="D7" s="10">
        <v>404.50999999999954</v>
      </c>
      <c r="E7" s="10">
        <v>1.6100000000000005</v>
      </c>
      <c r="F7" s="109">
        <v>0.74800000000000055</v>
      </c>
      <c r="G7" s="41">
        <v>405.00999999999908</v>
      </c>
      <c r="H7" s="41">
        <v>2.1099999999999985</v>
      </c>
      <c r="I7" s="110">
        <v>8.3299999999999983</v>
      </c>
      <c r="J7" s="41">
        <v>405.50999999999863</v>
      </c>
      <c r="K7" s="41">
        <v>2.6099999999999879</v>
      </c>
      <c r="L7" s="42">
        <v>27.77500000000002</v>
      </c>
      <c r="M7" s="29">
        <f t="shared" ref="M7:M38" si="0">M6+0.1</f>
        <v>1.1000000000000001</v>
      </c>
      <c r="N7" s="163">
        <v>0.05</v>
      </c>
      <c r="O7" s="29"/>
      <c r="P7" s="30">
        <f t="shared" ref="P7:P38" si="1">P6+N7</f>
        <v>0.1</v>
      </c>
      <c r="Q7" s="57"/>
    </row>
    <row r="8" spans="1:17" s="8" customFormat="1" ht="14.1" customHeight="1" x14ac:dyDescent="0.5">
      <c r="A8" s="9">
        <v>404.02</v>
      </c>
      <c r="B8" s="10">
        <v>1.1200000000000001</v>
      </c>
      <c r="C8" s="108">
        <v>0.01</v>
      </c>
      <c r="D8" s="10">
        <v>404.51999999999953</v>
      </c>
      <c r="E8" s="10">
        <v>1.6200000000000006</v>
      </c>
      <c r="F8" s="109">
        <v>0.77600000000000058</v>
      </c>
      <c r="G8" s="41">
        <v>405.01999999999907</v>
      </c>
      <c r="H8" s="41">
        <v>2.1199999999999983</v>
      </c>
      <c r="I8" s="110">
        <v>8.6599999999999984</v>
      </c>
      <c r="J8" s="41">
        <v>405.51999999999862</v>
      </c>
      <c r="K8" s="41">
        <v>2.6199999999999877</v>
      </c>
      <c r="L8" s="42">
        <v>28.200000000000021</v>
      </c>
      <c r="M8" s="29">
        <f t="shared" si="0"/>
        <v>1.2000000000000002</v>
      </c>
      <c r="N8" s="163">
        <v>0.13</v>
      </c>
      <c r="O8" s="29"/>
      <c r="P8" s="30">
        <f t="shared" si="1"/>
        <v>0.23</v>
      </c>
      <c r="Q8" s="57"/>
    </row>
    <row r="9" spans="1:17" s="8" customFormat="1" ht="14.1" customHeight="1" x14ac:dyDescent="0.5">
      <c r="A9" s="9">
        <v>404.03</v>
      </c>
      <c r="B9" s="10">
        <v>1.1300000000000001</v>
      </c>
      <c r="C9" s="108">
        <v>1.4999999999999999E-2</v>
      </c>
      <c r="D9" s="10">
        <v>404.52999999999952</v>
      </c>
      <c r="E9" s="10">
        <v>1.6300000000000006</v>
      </c>
      <c r="F9" s="109">
        <v>0.8040000000000006</v>
      </c>
      <c r="G9" s="41">
        <v>405.02999999999906</v>
      </c>
      <c r="H9" s="41">
        <v>2.1299999999999981</v>
      </c>
      <c r="I9" s="110">
        <v>8.9899999999999984</v>
      </c>
      <c r="J9" s="41">
        <v>405.52999999999861</v>
      </c>
      <c r="K9" s="41">
        <v>2.6299999999999875</v>
      </c>
      <c r="L9" s="42">
        <v>28.625000000000021</v>
      </c>
      <c r="M9" s="29">
        <f t="shared" si="0"/>
        <v>1.3000000000000003</v>
      </c>
      <c r="N9" s="163">
        <v>0.23</v>
      </c>
      <c r="O9" s="29"/>
      <c r="P9" s="30">
        <f t="shared" si="1"/>
        <v>0.46</v>
      </c>
      <c r="Q9" s="57"/>
    </row>
    <row r="10" spans="1:17" s="8" customFormat="1" ht="14.1" customHeight="1" x14ac:dyDescent="0.5">
      <c r="A10" s="9">
        <v>404.03999999999996</v>
      </c>
      <c r="B10" s="10">
        <v>1.1400000000000001</v>
      </c>
      <c r="C10" s="108">
        <v>0.02</v>
      </c>
      <c r="D10" s="10">
        <v>404.53999999999951</v>
      </c>
      <c r="E10" s="10">
        <v>1.6400000000000006</v>
      </c>
      <c r="F10" s="109">
        <v>0.83200000000000063</v>
      </c>
      <c r="G10" s="41">
        <v>405.03999999999905</v>
      </c>
      <c r="H10" s="41">
        <v>2.1399999999999979</v>
      </c>
      <c r="I10" s="110">
        <v>9.3199999999999985</v>
      </c>
      <c r="J10" s="41">
        <v>405.5399999999986</v>
      </c>
      <c r="K10" s="41">
        <v>2.6399999999999872</v>
      </c>
      <c r="L10" s="42">
        <v>29.050000000000022</v>
      </c>
      <c r="M10" s="29">
        <f t="shared" si="0"/>
        <v>1.4000000000000004</v>
      </c>
      <c r="N10" s="163">
        <v>0.26</v>
      </c>
      <c r="O10" s="29"/>
      <c r="P10" s="30">
        <f t="shared" si="1"/>
        <v>0.72</v>
      </c>
      <c r="Q10" s="57"/>
    </row>
    <row r="11" spans="1:17" s="8" customFormat="1" ht="14.1" customHeight="1" x14ac:dyDescent="0.5">
      <c r="A11" s="9">
        <v>404.04999999999995</v>
      </c>
      <c r="B11" s="10">
        <v>1.1500000000000001</v>
      </c>
      <c r="C11" s="108">
        <v>2.5000000000000001E-2</v>
      </c>
      <c r="D11" s="10">
        <v>404.5499999999995</v>
      </c>
      <c r="E11" s="10">
        <v>1.6500000000000006</v>
      </c>
      <c r="F11" s="109">
        <v>0.86000000000000065</v>
      </c>
      <c r="G11" s="41">
        <v>405.04999999999905</v>
      </c>
      <c r="H11" s="41">
        <v>2.1499999999999977</v>
      </c>
      <c r="I11" s="110">
        <v>9.6499999999999986</v>
      </c>
      <c r="J11" s="41">
        <v>405.54999999999859</v>
      </c>
      <c r="K11" s="41">
        <v>2.649999999999987</v>
      </c>
      <c r="L11" s="42">
        <v>29.475000000000023</v>
      </c>
      <c r="M11" s="29">
        <f t="shared" si="0"/>
        <v>1.5000000000000004</v>
      </c>
      <c r="N11" s="163">
        <v>0.28000000000000003</v>
      </c>
      <c r="O11" s="29"/>
      <c r="P11" s="30">
        <f t="shared" si="1"/>
        <v>1</v>
      </c>
      <c r="Q11" s="57"/>
    </row>
    <row r="12" spans="1:17" s="8" customFormat="1" ht="14.1" customHeight="1" x14ac:dyDescent="0.5">
      <c r="A12" s="9">
        <v>404.05999999999995</v>
      </c>
      <c r="B12" s="10">
        <v>1.1600000000000001</v>
      </c>
      <c r="C12" s="108">
        <v>3.0000000000000002E-2</v>
      </c>
      <c r="D12" s="10">
        <v>404.55999999999949</v>
      </c>
      <c r="E12" s="10">
        <v>1.6600000000000006</v>
      </c>
      <c r="F12" s="109">
        <v>0.88800000000000068</v>
      </c>
      <c r="G12" s="41">
        <v>405.05999999999904</v>
      </c>
      <c r="H12" s="41">
        <v>2.1599999999999975</v>
      </c>
      <c r="I12" s="110">
        <v>9.9799999999999986</v>
      </c>
      <c r="J12" s="41">
        <v>405.55999999999858</v>
      </c>
      <c r="K12" s="41">
        <v>2.6599999999999868</v>
      </c>
      <c r="L12" s="42">
        <v>29.900000000000023</v>
      </c>
      <c r="M12" s="29">
        <f t="shared" si="0"/>
        <v>1.6000000000000005</v>
      </c>
      <c r="N12" s="163">
        <v>0.5</v>
      </c>
      <c r="O12" s="29"/>
      <c r="P12" s="30">
        <f t="shared" si="1"/>
        <v>1.5</v>
      </c>
      <c r="Q12" s="57"/>
    </row>
    <row r="13" spans="1:17" s="8" customFormat="1" ht="14.1" customHeight="1" x14ac:dyDescent="0.5">
      <c r="A13" s="9">
        <v>404.06999999999994</v>
      </c>
      <c r="B13" s="10">
        <v>1.1700000000000002</v>
      </c>
      <c r="C13" s="108">
        <v>3.5000000000000003E-2</v>
      </c>
      <c r="D13" s="10">
        <v>404.56999999999948</v>
      </c>
      <c r="E13" s="10">
        <v>1.6700000000000006</v>
      </c>
      <c r="F13" s="109">
        <v>0.9160000000000007</v>
      </c>
      <c r="G13" s="41">
        <v>405.06999999999903</v>
      </c>
      <c r="H13" s="41">
        <v>2.1699999999999973</v>
      </c>
      <c r="I13" s="110">
        <v>10.309999999999999</v>
      </c>
      <c r="J13" s="41">
        <v>405.56999999999857</v>
      </c>
      <c r="K13" s="41">
        <v>2.6699999999999866</v>
      </c>
      <c r="L13" s="42">
        <v>30.325000000000024</v>
      </c>
      <c r="M13" s="29">
        <f t="shared" si="0"/>
        <v>1.7000000000000006</v>
      </c>
      <c r="N13" s="163">
        <v>0.5</v>
      </c>
      <c r="O13" s="29"/>
      <c r="P13" s="30">
        <f t="shared" si="1"/>
        <v>2</v>
      </c>
      <c r="Q13" s="57"/>
    </row>
    <row r="14" spans="1:17" s="8" customFormat="1" ht="14.1" customHeight="1" x14ac:dyDescent="0.5">
      <c r="A14" s="9">
        <v>404.07999999999993</v>
      </c>
      <c r="B14" s="10">
        <v>1.1800000000000002</v>
      </c>
      <c r="C14" s="108">
        <v>0.04</v>
      </c>
      <c r="D14" s="10">
        <v>404.57999999999947</v>
      </c>
      <c r="E14" s="10">
        <v>1.6800000000000006</v>
      </c>
      <c r="F14" s="109">
        <v>0.94400000000000073</v>
      </c>
      <c r="G14" s="41">
        <v>405.07999999999902</v>
      </c>
      <c r="H14" s="41">
        <v>2.1799999999999971</v>
      </c>
      <c r="I14" s="110">
        <v>10.639999999999999</v>
      </c>
      <c r="J14" s="41">
        <v>405.57999999999856</v>
      </c>
      <c r="K14" s="41">
        <v>2.6799999999999864</v>
      </c>
      <c r="L14" s="42">
        <v>30.750000000000025</v>
      </c>
      <c r="M14" s="29">
        <f t="shared" si="0"/>
        <v>1.8000000000000007</v>
      </c>
      <c r="N14" s="163">
        <v>3</v>
      </c>
      <c r="O14" s="29"/>
      <c r="P14" s="30">
        <f t="shared" si="1"/>
        <v>5</v>
      </c>
      <c r="Q14" s="57"/>
    </row>
    <row r="15" spans="1:17" s="8" customFormat="1" ht="14.1" customHeight="1" x14ac:dyDescent="0.5">
      <c r="A15" s="9">
        <v>404.08999999999992</v>
      </c>
      <c r="B15" s="10">
        <v>1.1900000000000002</v>
      </c>
      <c r="C15" s="108">
        <v>4.4999999999999998E-2</v>
      </c>
      <c r="D15" s="10">
        <v>404.58999999999946</v>
      </c>
      <c r="E15" s="10">
        <v>1.6900000000000006</v>
      </c>
      <c r="F15" s="109">
        <v>0.97200000000000075</v>
      </c>
      <c r="G15" s="41">
        <v>405.08999999999901</v>
      </c>
      <c r="H15" s="41">
        <v>2.1899999999999968</v>
      </c>
      <c r="I15" s="110">
        <v>10.969999999999999</v>
      </c>
      <c r="J15" s="41">
        <v>405.58999999999855</v>
      </c>
      <c r="K15" s="41">
        <v>2.6899999999999862</v>
      </c>
      <c r="L15" s="42">
        <v>31.175000000000026</v>
      </c>
      <c r="M15" s="29">
        <f t="shared" si="0"/>
        <v>1.9000000000000008</v>
      </c>
      <c r="N15" s="163">
        <v>3</v>
      </c>
      <c r="O15" s="29"/>
      <c r="P15" s="30">
        <f t="shared" si="1"/>
        <v>8</v>
      </c>
      <c r="Q15" s="57"/>
    </row>
    <row r="16" spans="1:17" s="8" customFormat="1" ht="14.1" customHeight="1" x14ac:dyDescent="0.5">
      <c r="A16" s="15">
        <v>404.09999999999991</v>
      </c>
      <c r="B16" s="16">
        <v>1.2000000000000002</v>
      </c>
      <c r="C16" s="111">
        <v>4.9999999999999996E-2</v>
      </c>
      <c r="D16" s="16">
        <v>404.59999999999945</v>
      </c>
      <c r="E16" s="16">
        <v>1.7000000000000006</v>
      </c>
      <c r="F16" s="112">
        <v>1.0000000000000007</v>
      </c>
      <c r="G16" s="44">
        <v>405.099999999999</v>
      </c>
      <c r="H16" s="44">
        <v>2.1999999999999966</v>
      </c>
      <c r="I16" s="113">
        <v>11.299999999999999</v>
      </c>
      <c r="J16" s="44">
        <v>405.59999999999854</v>
      </c>
      <c r="K16" s="44">
        <v>2.699999999999986</v>
      </c>
      <c r="L16" s="45">
        <v>31.600000000000026</v>
      </c>
      <c r="M16" s="29">
        <f t="shared" si="0"/>
        <v>2.0000000000000009</v>
      </c>
      <c r="N16" s="163">
        <v>3.3</v>
      </c>
      <c r="O16" s="29"/>
      <c r="P16" s="30">
        <f t="shared" si="1"/>
        <v>11.3</v>
      </c>
      <c r="Q16" s="57"/>
    </row>
    <row r="17" spans="1:17" s="8" customFormat="1" ht="14.1" customHeight="1" x14ac:dyDescent="0.5">
      <c r="A17" s="14">
        <v>404.1099999999999</v>
      </c>
      <c r="B17" s="5">
        <v>1.2100000000000002</v>
      </c>
      <c r="C17" s="105">
        <v>5.4999999999999993E-2</v>
      </c>
      <c r="D17" s="5">
        <v>404.60999999999945</v>
      </c>
      <c r="E17" s="5">
        <v>1.7100000000000006</v>
      </c>
      <c r="F17" s="106">
        <v>1.0500000000000007</v>
      </c>
      <c r="G17" s="49">
        <v>405.10999999999899</v>
      </c>
      <c r="H17" s="49">
        <v>2.2099999999999964</v>
      </c>
      <c r="I17" s="107">
        <v>11.629999999999999</v>
      </c>
      <c r="J17" s="49">
        <v>405.60999999999854</v>
      </c>
      <c r="K17" s="49">
        <v>2.7099999999999858</v>
      </c>
      <c r="L17" s="50">
        <v>32.060000000000024</v>
      </c>
      <c r="M17" s="29">
        <f t="shared" si="0"/>
        <v>2.100000000000001</v>
      </c>
      <c r="N17" s="163">
        <v>3.3</v>
      </c>
      <c r="O17" s="100"/>
      <c r="P17" s="30">
        <f t="shared" si="1"/>
        <v>14.600000000000001</v>
      </c>
      <c r="Q17" s="57"/>
    </row>
    <row r="18" spans="1:17" s="8" customFormat="1" ht="14.1" customHeight="1" x14ac:dyDescent="0.5">
      <c r="A18" s="9">
        <v>404.11999999999989</v>
      </c>
      <c r="B18" s="10">
        <v>1.2200000000000002</v>
      </c>
      <c r="C18" s="108">
        <v>5.9999999999999991E-2</v>
      </c>
      <c r="D18" s="10">
        <v>404.61999999999944</v>
      </c>
      <c r="E18" s="10">
        <v>1.7200000000000006</v>
      </c>
      <c r="F18" s="109">
        <v>1.1000000000000008</v>
      </c>
      <c r="G18" s="41">
        <v>405.11999999999898</v>
      </c>
      <c r="H18" s="41">
        <v>2.2199999999999962</v>
      </c>
      <c r="I18" s="110">
        <v>11.959999999999999</v>
      </c>
      <c r="J18" s="41">
        <v>405.61999999999853</v>
      </c>
      <c r="K18" s="41">
        <v>2.7199999999999855</v>
      </c>
      <c r="L18" s="42">
        <v>32.520000000000024</v>
      </c>
      <c r="M18" s="29">
        <f t="shared" si="0"/>
        <v>2.2000000000000011</v>
      </c>
      <c r="N18" s="163">
        <v>4.25</v>
      </c>
      <c r="O18" s="29"/>
      <c r="P18" s="30">
        <f t="shared" si="1"/>
        <v>18.850000000000001</v>
      </c>
      <c r="Q18" s="57"/>
    </row>
    <row r="19" spans="1:17" s="8" customFormat="1" ht="14.1" customHeight="1" x14ac:dyDescent="0.5">
      <c r="A19" s="9">
        <v>404.12999999999988</v>
      </c>
      <c r="B19" s="10">
        <v>1.2300000000000002</v>
      </c>
      <c r="C19" s="108">
        <v>6.4999999999999988E-2</v>
      </c>
      <c r="D19" s="10">
        <v>404.62999999999943</v>
      </c>
      <c r="E19" s="10">
        <v>1.7300000000000006</v>
      </c>
      <c r="F19" s="109">
        <v>1.1500000000000008</v>
      </c>
      <c r="G19" s="41">
        <v>405.12999999999897</v>
      </c>
      <c r="H19" s="41">
        <v>2.229999999999996</v>
      </c>
      <c r="I19" s="110">
        <v>12.29</v>
      </c>
      <c r="J19" s="41">
        <v>405.62999999999852</v>
      </c>
      <c r="K19" s="41">
        <v>2.7299999999999853</v>
      </c>
      <c r="L19" s="42">
        <v>32.980000000000025</v>
      </c>
      <c r="M19" s="29">
        <f t="shared" si="0"/>
        <v>2.3000000000000012</v>
      </c>
      <c r="N19" s="163">
        <v>4.25</v>
      </c>
      <c r="O19" s="29"/>
      <c r="P19" s="30">
        <f t="shared" si="1"/>
        <v>23.1</v>
      </c>
      <c r="Q19" s="57"/>
    </row>
    <row r="20" spans="1:17" s="8" customFormat="1" ht="14.1" customHeight="1" x14ac:dyDescent="0.5">
      <c r="A20" s="9">
        <v>404.13999999999987</v>
      </c>
      <c r="B20" s="10">
        <v>1.2400000000000002</v>
      </c>
      <c r="C20" s="108">
        <v>6.9999999999999993E-2</v>
      </c>
      <c r="D20" s="10">
        <v>404.63999999999942</v>
      </c>
      <c r="E20" s="10">
        <v>1.7400000000000007</v>
      </c>
      <c r="F20" s="109">
        <v>1.2000000000000008</v>
      </c>
      <c r="G20" s="41">
        <v>405.13999999999896</v>
      </c>
      <c r="H20" s="41">
        <v>2.2399999999999958</v>
      </c>
      <c r="I20" s="110">
        <v>12.62</v>
      </c>
      <c r="J20" s="41">
        <v>405.63999999999851</v>
      </c>
      <c r="K20" s="41">
        <v>2.7399999999999851</v>
      </c>
      <c r="L20" s="42">
        <v>33.440000000000026</v>
      </c>
      <c r="M20" s="29">
        <f t="shared" si="0"/>
        <v>2.4000000000000012</v>
      </c>
      <c r="N20" s="163">
        <v>4.25</v>
      </c>
      <c r="O20" s="29"/>
      <c r="P20" s="30">
        <f t="shared" si="1"/>
        <v>27.35</v>
      </c>
      <c r="Q20" s="57"/>
    </row>
    <row r="21" spans="1:17" s="8" customFormat="1" ht="14.1" customHeight="1" x14ac:dyDescent="0.5">
      <c r="A21" s="9">
        <v>404.14999999999986</v>
      </c>
      <c r="B21" s="10">
        <v>1.2500000000000002</v>
      </c>
      <c r="C21" s="108">
        <v>7.4999999999999997E-2</v>
      </c>
      <c r="D21" s="10">
        <v>404.64999999999941</v>
      </c>
      <c r="E21" s="10">
        <v>1.7500000000000007</v>
      </c>
      <c r="F21" s="109">
        <v>1.2500000000000009</v>
      </c>
      <c r="G21" s="41">
        <v>405.14999999999895</v>
      </c>
      <c r="H21" s="41">
        <v>2.2499999999999956</v>
      </c>
      <c r="I21" s="110">
        <v>12.95</v>
      </c>
      <c r="J21" s="41">
        <v>405.6499999999985</v>
      </c>
      <c r="K21" s="41">
        <v>2.7499999999999849</v>
      </c>
      <c r="L21" s="42">
        <v>33.900000000000027</v>
      </c>
      <c r="M21" s="29">
        <f t="shared" si="0"/>
        <v>2.5000000000000013</v>
      </c>
      <c r="N21" s="163">
        <v>4.25</v>
      </c>
      <c r="O21" s="29"/>
      <c r="P21" s="30">
        <f t="shared" si="1"/>
        <v>31.6</v>
      </c>
      <c r="Q21" s="57"/>
    </row>
    <row r="22" spans="1:17" s="8" customFormat="1" ht="14.1" customHeight="1" x14ac:dyDescent="0.5">
      <c r="A22" s="9">
        <v>404.15999999999985</v>
      </c>
      <c r="B22" s="10">
        <v>1.2600000000000002</v>
      </c>
      <c r="C22" s="108">
        <v>0.08</v>
      </c>
      <c r="D22" s="10">
        <v>404.6599999999994</v>
      </c>
      <c r="E22" s="10">
        <v>1.7600000000000007</v>
      </c>
      <c r="F22" s="109">
        <v>1.3000000000000009</v>
      </c>
      <c r="G22" s="41">
        <v>405.15999999999894</v>
      </c>
      <c r="H22" s="41">
        <v>2.2599999999999953</v>
      </c>
      <c r="I22" s="110">
        <v>13.28</v>
      </c>
      <c r="J22" s="41">
        <v>405.65999999999849</v>
      </c>
      <c r="K22" s="41">
        <v>2.7599999999999847</v>
      </c>
      <c r="L22" s="42">
        <v>34.360000000000028</v>
      </c>
      <c r="M22" s="29">
        <f t="shared" si="0"/>
        <v>2.6000000000000014</v>
      </c>
      <c r="N22" s="163">
        <v>4.5999999999999996</v>
      </c>
      <c r="O22" s="29"/>
      <c r="P22" s="30">
        <f t="shared" si="1"/>
        <v>36.200000000000003</v>
      </c>
      <c r="Q22" s="57"/>
    </row>
    <row r="23" spans="1:17" s="8" customFormat="1" ht="14.1" customHeight="1" x14ac:dyDescent="0.5">
      <c r="A23" s="9">
        <v>404.16999999999985</v>
      </c>
      <c r="B23" s="10">
        <v>1.2700000000000002</v>
      </c>
      <c r="C23" s="108">
        <v>8.5000000000000006E-2</v>
      </c>
      <c r="D23" s="10">
        <v>404.66999999999939</v>
      </c>
      <c r="E23" s="10">
        <v>1.7700000000000007</v>
      </c>
      <c r="F23" s="109">
        <v>1.350000000000001</v>
      </c>
      <c r="G23" s="41">
        <v>405.16999999999894</v>
      </c>
      <c r="H23" s="41">
        <v>2.2699999999999951</v>
      </c>
      <c r="I23" s="110">
        <v>13.61</v>
      </c>
      <c r="J23" s="41">
        <v>405.66999999999848</v>
      </c>
      <c r="K23" s="41">
        <v>2.7699999999999845</v>
      </c>
      <c r="L23" s="42">
        <v>34.820000000000029</v>
      </c>
      <c r="M23" s="29">
        <f t="shared" si="0"/>
        <v>2.7000000000000015</v>
      </c>
      <c r="N23" s="163">
        <v>4.5999999999999996</v>
      </c>
      <c r="O23" s="29"/>
      <c r="P23" s="30">
        <f t="shared" si="1"/>
        <v>40.800000000000004</v>
      </c>
      <c r="Q23" s="57"/>
    </row>
    <row r="24" spans="1:17" s="8" customFormat="1" ht="14.1" customHeight="1" x14ac:dyDescent="0.5">
      <c r="A24" s="9">
        <v>404.17999999999984</v>
      </c>
      <c r="B24" s="10">
        <v>1.2800000000000002</v>
      </c>
      <c r="C24" s="108">
        <v>9.0000000000000011E-2</v>
      </c>
      <c r="D24" s="10">
        <v>404.67999999999938</v>
      </c>
      <c r="E24" s="10">
        <v>1.7800000000000007</v>
      </c>
      <c r="F24" s="109">
        <v>1.400000000000001</v>
      </c>
      <c r="G24" s="41">
        <v>405.17999999999893</v>
      </c>
      <c r="H24" s="41">
        <v>2.2799999999999949</v>
      </c>
      <c r="I24" s="110">
        <v>13.94</v>
      </c>
      <c r="J24" s="41">
        <v>405.67999999999847</v>
      </c>
      <c r="K24" s="41">
        <v>2.7799999999999843</v>
      </c>
      <c r="L24" s="42">
        <v>35.28000000000003</v>
      </c>
      <c r="M24" s="29">
        <f t="shared" si="0"/>
        <v>2.8000000000000016</v>
      </c>
      <c r="N24" s="163">
        <v>4.5999999999999996</v>
      </c>
      <c r="O24" s="29"/>
      <c r="P24" s="30">
        <f t="shared" si="1"/>
        <v>45.400000000000006</v>
      </c>
      <c r="Q24" s="57"/>
    </row>
    <row r="25" spans="1:17" s="8" customFormat="1" ht="14.1" customHeight="1" x14ac:dyDescent="0.5">
      <c r="A25" s="9">
        <v>404.18999999999983</v>
      </c>
      <c r="B25" s="10">
        <v>1.2900000000000003</v>
      </c>
      <c r="C25" s="108">
        <v>9.5000000000000015E-2</v>
      </c>
      <c r="D25" s="10">
        <v>404.68999999999937</v>
      </c>
      <c r="E25" s="10">
        <v>1.7900000000000007</v>
      </c>
      <c r="F25" s="109">
        <v>1.4500000000000011</v>
      </c>
      <c r="G25" s="41">
        <v>405.18999999999892</v>
      </c>
      <c r="H25" s="41">
        <v>2.2899999999999947</v>
      </c>
      <c r="I25" s="110">
        <v>14.27</v>
      </c>
      <c r="J25" s="41">
        <v>405.68999999999846</v>
      </c>
      <c r="K25" s="41">
        <v>2.789999999999984</v>
      </c>
      <c r="L25" s="42">
        <v>35.74000000000003</v>
      </c>
      <c r="M25" s="29">
        <f t="shared" si="0"/>
        <v>2.9000000000000017</v>
      </c>
      <c r="N25" s="163">
        <v>4.5999999999999996</v>
      </c>
      <c r="O25" s="29"/>
      <c r="P25" s="30">
        <f t="shared" si="1"/>
        <v>50.000000000000007</v>
      </c>
      <c r="Q25" s="57"/>
    </row>
    <row r="26" spans="1:17" s="8" customFormat="1" ht="14.1" customHeight="1" x14ac:dyDescent="0.5">
      <c r="A26" s="15">
        <v>404.19999999999982</v>
      </c>
      <c r="B26" s="16">
        <v>1.3000000000000003</v>
      </c>
      <c r="C26" s="111">
        <v>0.10000000000000002</v>
      </c>
      <c r="D26" s="16">
        <v>404.69999999999936</v>
      </c>
      <c r="E26" s="16">
        <v>1.8000000000000007</v>
      </c>
      <c r="F26" s="112">
        <v>1.5000000000000011</v>
      </c>
      <c r="G26" s="44">
        <v>405.19999999999891</v>
      </c>
      <c r="H26" s="44">
        <v>2.2999999999999945</v>
      </c>
      <c r="I26" s="113">
        <v>14.6</v>
      </c>
      <c r="J26" s="44">
        <v>405.69999999999845</v>
      </c>
      <c r="K26" s="44">
        <v>2.7999999999999838</v>
      </c>
      <c r="L26" s="45">
        <v>36.200000000000031</v>
      </c>
      <c r="M26" s="29">
        <f t="shared" si="0"/>
        <v>3.0000000000000018</v>
      </c>
      <c r="N26" s="163">
        <v>5</v>
      </c>
      <c r="O26" s="29"/>
      <c r="P26" s="30">
        <f t="shared" si="1"/>
        <v>55.000000000000007</v>
      </c>
      <c r="Q26" s="57"/>
    </row>
    <row r="27" spans="1:17" s="8" customFormat="1" ht="14.1" customHeight="1" x14ac:dyDescent="0.5">
      <c r="A27" s="14">
        <v>404.20999999999981</v>
      </c>
      <c r="B27" s="5">
        <v>1.3100000000000003</v>
      </c>
      <c r="C27" s="105">
        <v>0.11300000000000002</v>
      </c>
      <c r="D27" s="5">
        <v>404.70999999999935</v>
      </c>
      <c r="E27" s="5">
        <v>1.8100000000000007</v>
      </c>
      <c r="F27" s="106">
        <v>1.5500000000000012</v>
      </c>
      <c r="G27" s="49">
        <v>405.2099999999989</v>
      </c>
      <c r="H27" s="49">
        <v>2.3099999999999943</v>
      </c>
      <c r="I27" s="107">
        <v>15.025</v>
      </c>
      <c r="J27" s="49">
        <v>405.70999999999844</v>
      </c>
      <c r="K27" s="49">
        <v>2.8099999999999836</v>
      </c>
      <c r="L27" s="50">
        <v>36.660000000000032</v>
      </c>
      <c r="M27" s="29">
        <f t="shared" si="0"/>
        <v>3.1000000000000019</v>
      </c>
      <c r="N27" s="163">
        <v>5</v>
      </c>
      <c r="O27" s="29"/>
      <c r="P27" s="30">
        <f t="shared" si="1"/>
        <v>60.000000000000007</v>
      </c>
      <c r="Q27" s="34"/>
    </row>
    <row r="28" spans="1:17" s="8" customFormat="1" ht="14.1" customHeight="1" x14ac:dyDescent="0.5">
      <c r="A28" s="9">
        <v>404.2199999999998</v>
      </c>
      <c r="B28" s="10">
        <v>1.3200000000000003</v>
      </c>
      <c r="C28" s="108">
        <v>0.12600000000000003</v>
      </c>
      <c r="D28" s="10">
        <v>404.71999999999935</v>
      </c>
      <c r="E28" s="10">
        <v>1.8200000000000007</v>
      </c>
      <c r="F28" s="109">
        <v>1.6000000000000012</v>
      </c>
      <c r="G28" s="41">
        <v>405.21999999999889</v>
      </c>
      <c r="H28" s="41">
        <v>2.3199999999999941</v>
      </c>
      <c r="I28" s="110">
        <v>15.450000000000001</v>
      </c>
      <c r="J28" s="41">
        <v>405.71999999999844</v>
      </c>
      <c r="K28" s="41">
        <v>2.8199999999999834</v>
      </c>
      <c r="L28" s="42">
        <v>37.120000000000033</v>
      </c>
      <c r="M28" s="29">
        <f t="shared" si="0"/>
        <v>3.200000000000002</v>
      </c>
      <c r="N28" s="163">
        <v>5</v>
      </c>
      <c r="O28" s="29"/>
      <c r="P28" s="30">
        <f t="shared" si="1"/>
        <v>65</v>
      </c>
      <c r="Q28" s="34"/>
    </row>
    <row r="29" spans="1:17" s="8" customFormat="1" ht="14.1" customHeight="1" x14ac:dyDescent="0.5">
      <c r="A29" s="9">
        <v>404.22999999999979</v>
      </c>
      <c r="B29" s="10">
        <v>1.3300000000000003</v>
      </c>
      <c r="C29" s="108">
        <v>0.13900000000000004</v>
      </c>
      <c r="D29" s="10">
        <v>404.72999999999934</v>
      </c>
      <c r="E29" s="10">
        <v>1.8300000000000007</v>
      </c>
      <c r="F29" s="109">
        <v>1.6500000000000012</v>
      </c>
      <c r="G29" s="41">
        <v>405.22999999999888</v>
      </c>
      <c r="H29" s="41">
        <v>2.3299999999999939</v>
      </c>
      <c r="I29" s="110">
        <v>15.875000000000002</v>
      </c>
      <c r="J29" s="41">
        <v>405.72999999999843</v>
      </c>
      <c r="K29" s="41">
        <v>2.8299999999999832</v>
      </c>
      <c r="L29" s="42">
        <v>37.580000000000034</v>
      </c>
      <c r="M29" s="29">
        <f t="shared" si="0"/>
        <v>3.300000000000002</v>
      </c>
      <c r="N29" s="163">
        <v>5</v>
      </c>
      <c r="O29" s="29"/>
      <c r="P29" s="30">
        <f t="shared" si="1"/>
        <v>70</v>
      </c>
      <c r="Q29" s="34"/>
    </row>
    <row r="30" spans="1:17" s="8" customFormat="1" ht="14.1" customHeight="1" x14ac:dyDescent="0.5">
      <c r="A30" s="9">
        <v>404.23999999999978</v>
      </c>
      <c r="B30" s="10">
        <v>1.3400000000000003</v>
      </c>
      <c r="C30" s="108">
        <v>0.15200000000000005</v>
      </c>
      <c r="D30" s="10">
        <v>404.73999999999933</v>
      </c>
      <c r="E30" s="10">
        <v>1.8400000000000007</v>
      </c>
      <c r="F30" s="109">
        <v>1.7000000000000013</v>
      </c>
      <c r="G30" s="41">
        <v>405.23999999999887</v>
      </c>
      <c r="H30" s="41">
        <v>2.3399999999999936</v>
      </c>
      <c r="I30" s="110">
        <v>16.3</v>
      </c>
      <c r="J30" s="41">
        <v>405.73999999999842</v>
      </c>
      <c r="K30" s="41">
        <v>2.839999999999983</v>
      </c>
      <c r="L30" s="42">
        <v>38.040000000000035</v>
      </c>
      <c r="M30" s="29">
        <f t="shared" si="0"/>
        <v>3.4000000000000021</v>
      </c>
      <c r="N30" s="163">
        <v>5</v>
      </c>
      <c r="O30" s="29"/>
      <c r="P30" s="30">
        <f t="shared" si="1"/>
        <v>75</v>
      </c>
      <c r="Q30" s="34"/>
    </row>
    <row r="31" spans="1:17" s="8" customFormat="1" ht="14.1" customHeight="1" x14ac:dyDescent="0.5">
      <c r="A31" s="9">
        <v>404.24999999999977</v>
      </c>
      <c r="B31" s="10">
        <v>1.3500000000000003</v>
      </c>
      <c r="C31" s="108">
        <v>0.16500000000000006</v>
      </c>
      <c r="D31" s="10">
        <v>404.74999999999932</v>
      </c>
      <c r="E31" s="10">
        <v>1.8500000000000008</v>
      </c>
      <c r="F31" s="109">
        <v>1.7500000000000013</v>
      </c>
      <c r="G31" s="41">
        <v>405.24999999999886</v>
      </c>
      <c r="H31" s="41">
        <v>2.3499999999999934</v>
      </c>
      <c r="I31" s="110">
        <v>16.725000000000001</v>
      </c>
      <c r="J31" s="41">
        <v>405.74999999999841</v>
      </c>
      <c r="K31" s="41">
        <v>2.8499999999999828</v>
      </c>
      <c r="L31" s="42">
        <v>38.500000000000036</v>
      </c>
      <c r="M31" s="29">
        <f t="shared" si="0"/>
        <v>3.5000000000000022</v>
      </c>
      <c r="N31" s="163">
        <v>5</v>
      </c>
      <c r="O31" s="29"/>
      <c r="P31" s="30">
        <f t="shared" si="1"/>
        <v>80</v>
      </c>
      <c r="Q31" s="34"/>
    </row>
    <row r="32" spans="1:17" s="8" customFormat="1" ht="14.1" customHeight="1" x14ac:dyDescent="0.5">
      <c r="A32" s="9">
        <v>404.25999999999976</v>
      </c>
      <c r="B32" s="10">
        <v>1.3600000000000003</v>
      </c>
      <c r="C32" s="108">
        <v>0.17800000000000007</v>
      </c>
      <c r="D32" s="10">
        <v>404.75999999999931</v>
      </c>
      <c r="E32" s="10">
        <v>1.8600000000000008</v>
      </c>
      <c r="F32" s="109">
        <v>1.8000000000000014</v>
      </c>
      <c r="G32" s="41">
        <v>405.25999999999885</v>
      </c>
      <c r="H32" s="41">
        <v>2.3599999999999932</v>
      </c>
      <c r="I32" s="110">
        <v>17.150000000000002</v>
      </c>
      <c r="J32" s="41">
        <v>405.7599999999984</v>
      </c>
      <c r="K32" s="41">
        <v>2.8599999999999826</v>
      </c>
      <c r="L32" s="42">
        <v>38.960000000000036</v>
      </c>
      <c r="M32" s="29">
        <f t="shared" si="0"/>
        <v>3.6000000000000023</v>
      </c>
      <c r="N32" s="163">
        <v>5.5</v>
      </c>
      <c r="O32" s="29"/>
      <c r="P32" s="30">
        <f t="shared" si="1"/>
        <v>85.5</v>
      </c>
      <c r="Q32" s="34"/>
    </row>
    <row r="33" spans="1:17" s="8" customFormat="1" ht="14.1" customHeight="1" x14ac:dyDescent="0.5">
      <c r="A33" s="9">
        <v>404.26999999999975</v>
      </c>
      <c r="B33" s="10">
        <v>1.3700000000000003</v>
      </c>
      <c r="C33" s="108">
        <v>0.19100000000000009</v>
      </c>
      <c r="D33" s="10">
        <v>404.7699999999993</v>
      </c>
      <c r="E33" s="10">
        <v>1.8700000000000008</v>
      </c>
      <c r="F33" s="109">
        <v>1.8500000000000014</v>
      </c>
      <c r="G33" s="41">
        <v>405.26999999999884</v>
      </c>
      <c r="H33" s="41">
        <v>2.369999999999993</v>
      </c>
      <c r="I33" s="110">
        <v>17.575000000000003</v>
      </c>
      <c r="J33" s="41">
        <v>405.76999999999839</v>
      </c>
      <c r="K33" s="41">
        <v>2.8699999999999823</v>
      </c>
      <c r="L33" s="42">
        <v>39.420000000000037</v>
      </c>
      <c r="M33" s="29">
        <f t="shared" si="0"/>
        <v>3.7000000000000024</v>
      </c>
      <c r="N33" s="163">
        <v>5.5</v>
      </c>
      <c r="O33" s="29"/>
      <c r="P33" s="30">
        <f t="shared" si="1"/>
        <v>91</v>
      </c>
      <c r="Q33" s="34"/>
    </row>
    <row r="34" spans="1:17" s="8" customFormat="1" ht="14.1" customHeight="1" x14ac:dyDescent="0.5">
      <c r="A34" s="9">
        <v>404.27999999999975</v>
      </c>
      <c r="B34" s="10">
        <v>1.3800000000000003</v>
      </c>
      <c r="C34" s="108">
        <v>0.2040000000000001</v>
      </c>
      <c r="D34" s="10">
        <v>404.77999999999929</v>
      </c>
      <c r="E34" s="10">
        <v>1.8800000000000008</v>
      </c>
      <c r="F34" s="109">
        <v>1.9000000000000015</v>
      </c>
      <c r="G34" s="41">
        <v>405.27999999999884</v>
      </c>
      <c r="H34" s="41">
        <v>2.3799999999999928</v>
      </c>
      <c r="I34" s="110">
        <v>18.000000000000004</v>
      </c>
      <c r="J34" s="41">
        <v>405.77999999999838</v>
      </c>
      <c r="K34" s="41">
        <v>2.8799999999999821</v>
      </c>
      <c r="L34" s="42">
        <v>39.880000000000038</v>
      </c>
      <c r="M34" s="29">
        <f t="shared" si="0"/>
        <v>3.8000000000000025</v>
      </c>
      <c r="N34" s="163">
        <v>6.5</v>
      </c>
      <c r="O34" s="29"/>
      <c r="P34" s="30">
        <f t="shared" si="1"/>
        <v>97.5</v>
      </c>
      <c r="Q34" s="34"/>
    </row>
    <row r="35" spans="1:17" s="8" customFormat="1" ht="14.1" customHeight="1" x14ac:dyDescent="0.5">
      <c r="A35" s="9">
        <v>404.28999999999974</v>
      </c>
      <c r="B35" s="10">
        <v>1.3900000000000003</v>
      </c>
      <c r="C35" s="108">
        <v>0.21700000000000011</v>
      </c>
      <c r="D35" s="10">
        <v>404.78999999999928</v>
      </c>
      <c r="E35" s="10">
        <v>1.8900000000000008</v>
      </c>
      <c r="F35" s="109">
        <v>1.9500000000000015</v>
      </c>
      <c r="G35" s="41">
        <v>405.28999999999883</v>
      </c>
      <c r="H35" s="41">
        <v>2.3899999999999926</v>
      </c>
      <c r="I35" s="110">
        <v>18.425000000000004</v>
      </c>
      <c r="J35" s="41">
        <v>405.78999999999837</v>
      </c>
      <c r="K35" s="41">
        <v>2.8899999999999819</v>
      </c>
      <c r="L35" s="42">
        <v>40.340000000000039</v>
      </c>
      <c r="M35" s="29">
        <f t="shared" si="0"/>
        <v>3.9000000000000026</v>
      </c>
      <c r="N35" s="163">
        <v>6.7</v>
      </c>
      <c r="O35" s="29"/>
      <c r="P35" s="30">
        <f t="shared" si="1"/>
        <v>104.2</v>
      </c>
      <c r="Q35" s="34"/>
    </row>
    <row r="36" spans="1:17" s="8" customFormat="1" ht="14.1" customHeight="1" x14ac:dyDescent="0.5">
      <c r="A36" s="15">
        <v>404.29999999999973</v>
      </c>
      <c r="B36" s="16">
        <v>1.4000000000000004</v>
      </c>
      <c r="C36" s="111">
        <v>0.23000000000000012</v>
      </c>
      <c r="D36" s="16">
        <v>404.79999999999927</v>
      </c>
      <c r="E36" s="16">
        <v>1.9000000000000008</v>
      </c>
      <c r="F36" s="112">
        <v>2.0000000000000013</v>
      </c>
      <c r="G36" s="44">
        <v>405.29999999999882</v>
      </c>
      <c r="H36" s="44">
        <v>2.3999999999999924</v>
      </c>
      <c r="I36" s="113">
        <v>18.850000000000005</v>
      </c>
      <c r="J36" s="44">
        <v>405.79999999999836</v>
      </c>
      <c r="K36" s="44">
        <v>2.8999999999999817</v>
      </c>
      <c r="L36" s="45">
        <v>40.80000000000004</v>
      </c>
      <c r="M36" s="29">
        <f t="shared" si="0"/>
        <v>4.0000000000000027</v>
      </c>
      <c r="N36" s="163">
        <v>6.7</v>
      </c>
      <c r="O36" s="29">
        <v>143</v>
      </c>
      <c r="P36" s="30">
        <f t="shared" si="1"/>
        <v>110.9</v>
      </c>
      <c r="Q36" s="34"/>
    </row>
    <row r="37" spans="1:17" s="8" customFormat="1" ht="14.1" customHeight="1" x14ac:dyDescent="0.5">
      <c r="A37" s="14">
        <v>404.30999999999972</v>
      </c>
      <c r="B37" s="5">
        <v>1.4100000000000004</v>
      </c>
      <c r="C37" s="105">
        <v>0.25300000000000011</v>
      </c>
      <c r="D37" s="49">
        <v>404.80999999999926</v>
      </c>
      <c r="E37" s="49">
        <v>1.9100000000000008</v>
      </c>
      <c r="F37" s="106">
        <v>2.3000000000000012</v>
      </c>
      <c r="G37" s="49">
        <v>405.30999999999881</v>
      </c>
      <c r="H37" s="49">
        <v>2.4099999999999921</v>
      </c>
      <c r="I37" s="107">
        <v>19.275000000000006</v>
      </c>
      <c r="J37" s="49">
        <v>405.80999999999835</v>
      </c>
      <c r="K37" s="49">
        <v>2.9099999999999815</v>
      </c>
      <c r="L37" s="50">
        <v>41.260000000000041</v>
      </c>
      <c r="M37" s="29">
        <f t="shared" si="0"/>
        <v>4.1000000000000023</v>
      </c>
      <c r="N37" s="163">
        <v>6.7</v>
      </c>
      <c r="O37" s="29">
        <v>149</v>
      </c>
      <c r="P37" s="30">
        <f t="shared" si="1"/>
        <v>117.60000000000001</v>
      </c>
      <c r="Q37" s="34"/>
    </row>
    <row r="38" spans="1:17" s="8" customFormat="1" ht="14.1" customHeight="1" x14ac:dyDescent="0.5">
      <c r="A38" s="9">
        <v>404.31999999999971</v>
      </c>
      <c r="B38" s="10">
        <v>1.4200000000000004</v>
      </c>
      <c r="C38" s="108">
        <v>0.27600000000000013</v>
      </c>
      <c r="D38" s="41">
        <v>404.81999999999925</v>
      </c>
      <c r="E38" s="41">
        <v>1.9200000000000008</v>
      </c>
      <c r="F38" s="109">
        <v>2.600000000000001</v>
      </c>
      <c r="G38" s="41">
        <v>405.3199999999988</v>
      </c>
      <c r="H38" s="41">
        <v>2.4199999999999919</v>
      </c>
      <c r="I38" s="110">
        <v>19.700000000000006</v>
      </c>
      <c r="J38" s="41">
        <v>405.81999999999834</v>
      </c>
      <c r="K38" s="41">
        <v>2.9199999999999813</v>
      </c>
      <c r="L38" s="42">
        <v>41.720000000000041</v>
      </c>
      <c r="M38" s="29">
        <f t="shared" si="0"/>
        <v>4.200000000000002</v>
      </c>
      <c r="N38" s="163">
        <v>6.7</v>
      </c>
      <c r="O38" s="29">
        <v>155</v>
      </c>
      <c r="P38" s="30">
        <f t="shared" si="1"/>
        <v>124.30000000000001</v>
      </c>
      <c r="Q38" s="34"/>
    </row>
    <row r="39" spans="1:17" s="8" customFormat="1" ht="14.1" customHeight="1" x14ac:dyDescent="0.5">
      <c r="A39" s="9">
        <v>404.3299999999997</v>
      </c>
      <c r="B39" s="10">
        <v>1.4300000000000004</v>
      </c>
      <c r="C39" s="108">
        <v>0.29900000000000015</v>
      </c>
      <c r="D39" s="41">
        <v>404.82999999999925</v>
      </c>
      <c r="E39" s="41">
        <v>1.9300000000000008</v>
      </c>
      <c r="F39" s="109">
        <v>2.9000000000000008</v>
      </c>
      <c r="G39" s="41">
        <v>405.32999999999879</v>
      </c>
      <c r="H39" s="41">
        <v>2.4299999999999917</v>
      </c>
      <c r="I39" s="110">
        <v>20.125000000000007</v>
      </c>
      <c r="J39" s="41">
        <v>405.82999999999834</v>
      </c>
      <c r="K39" s="41">
        <v>2.9299999999999811</v>
      </c>
      <c r="L39" s="42">
        <v>42.180000000000042</v>
      </c>
      <c r="M39" s="29">
        <f t="shared" ref="M39:M62" si="2">M38+0.1</f>
        <v>4.3000000000000016</v>
      </c>
      <c r="N39" s="163">
        <v>7</v>
      </c>
      <c r="O39" s="29">
        <v>161</v>
      </c>
      <c r="P39" s="30">
        <f t="shared" ref="P39:P62" si="3">P38+N39</f>
        <v>131.30000000000001</v>
      </c>
      <c r="Q39" s="34"/>
    </row>
    <row r="40" spans="1:17" s="8" customFormat="1" ht="14.1" customHeight="1" x14ac:dyDescent="0.5">
      <c r="A40" s="9">
        <v>404.33999999999969</v>
      </c>
      <c r="B40" s="10">
        <v>1.4400000000000004</v>
      </c>
      <c r="C40" s="108">
        <v>0.32200000000000017</v>
      </c>
      <c r="D40" s="41">
        <v>404.83999999999924</v>
      </c>
      <c r="E40" s="41">
        <v>1.9400000000000008</v>
      </c>
      <c r="F40" s="109">
        <v>3.2000000000000006</v>
      </c>
      <c r="G40" s="41">
        <v>405.33999999999878</v>
      </c>
      <c r="H40" s="41">
        <v>2.4399999999999915</v>
      </c>
      <c r="I40" s="110">
        <v>20.550000000000008</v>
      </c>
      <c r="J40" s="41">
        <v>405.83999999999833</v>
      </c>
      <c r="K40" s="41">
        <v>2.9399999999999809</v>
      </c>
      <c r="L40" s="42">
        <v>42.640000000000043</v>
      </c>
      <c r="M40" s="29">
        <f t="shared" si="2"/>
        <v>4.4000000000000012</v>
      </c>
      <c r="N40" s="163">
        <v>7</v>
      </c>
      <c r="O40" s="29">
        <v>167</v>
      </c>
      <c r="P40" s="30">
        <f t="shared" si="3"/>
        <v>138.30000000000001</v>
      </c>
      <c r="Q40" s="34"/>
    </row>
    <row r="41" spans="1:17" s="8" customFormat="1" ht="14.1" customHeight="1" x14ac:dyDescent="0.5">
      <c r="A41" s="9">
        <v>404.34999999999968</v>
      </c>
      <c r="B41" s="10">
        <v>1.4500000000000004</v>
      </c>
      <c r="C41" s="108">
        <v>0.3450000000000002</v>
      </c>
      <c r="D41" s="41">
        <v>404.84999999999923</v>
      </c>
      <c r="E41" s="41">
        <v>1.9500000000000008</v>
      </c>
      <c r="F41" s="109">
        <v>3.5000000000000004</v>
      </c>
      <c r="G41" s="41">
        <v>405.34999999999877</v>
      </c>
      <c r="H41" s="41">
        <v>2.4499999999999913</v>
      </c>
      <c r="I41" s="110">
        <v>20.975000000000009</v>
      </c>
      <c r="J41" s="41">
        <v>405.84999999999832</v>
      </c>
      <c r="K41" s="41">
        <v>2.9499999999999806</v>
      </c>
      <c r="L41" s="42">
        <v>43.100000000000044</v>
      </c>
      <c r="M41" s="29">
        <f t="shared" si="2"/>
        <v>4.5000000000000009</v>
      </c>
      <c r="N41" s="163">
        <v>7.2</v>
      </c>
      <c r="O41" s="29">
        <v>173</v>
      </c>
      <c r="P41" s="30">
        <f t="shared" si="3"/>
        <v>145.5</v>
      </c>
      <c r="Q41" s="34"/>
    </row>
    <row r="42" spans="1:17" s="8" customFormat="1" ht="14.1" customHeight="1" x14ac:dyDescent="0.5">
      <c r="A42" s="9">
        <v>404.35999999999967</v>
      </c>
      <c r="B42" s="10">
        <v>1.4600000000000004</v>
      </c>
      <c r="C42" s="108">
        <v>0.36800000000000022</v>
      </c>
      <c r="D42" s="41">
        <v>404.85999999999922</v>
      </c>
      <c r="E42" s="41">
        <v>1.9600000000000009</v>
      </c>
      <c r="F42" s="109">
        <v>3.8000000000000003</v>
      </c>
      <c r="G42" s="41">
        <v>405.35999999999876</v>
      </c>
      <c r="H42" s="41">
        <v>2.4599999999999911</v>
      </c>
      <c r="I42" s="110">
        <v>21.400000000000009</v>
      </c>
      <c r="J42" s="41">
        <v>405.85999999999831</v>
      </c>
      <c r="K42" s="41">
        <v>2.9599999999999804</v>
      </c>
      <c r="L42" s="42">
        <v>43.560000000000045</v>
      </c>
      <c r="M42" s="29">
        <f t="shared" si="2"/>
        <v>4.6000000000000005</v>
      </c>
      <c r="N42" s="163">
        <v>7.2</v>
      </c>
      <c r="O42" s="29">
        <v>179</v>
      </c>
      <c r="P42" s="30">
        <f t="shared" si="3"/>
        <v>152.69999999999999</v>
      </c>
      <c r="Q42" s="34"/>
    </row>
    <row r="43" spans="1:17" s="8" customFormat="1" ht="14.1" customHeight="1" x14ac:dyDescent="0.5">
      <c r="A43" s="9">
        <v>404.36999999999966</v>
      </c>
      <c r="B43" s="10">
        <v>1.4700000000000004</v>
      </c>
      <c r="C43" s="108">
        <v>0.39100000000000024</v>
      </c>
      <c r="D43" s="41">
        <v>404.86999999999921</v>
      </c>
      <c r="E43" s="41">
        <v>1.9700000000000009</v>
      </c>
      <c r="F43" s="109">
        <v>4.1000000000000005</v>
      </c>
      <c r="G43" s="41">
        <v>405.36999999999875</v>
      </c>
      <c r="H43" s="41">
        <v>2.4699999999999909</v>
      </c>
      <c r="I43" s="110">
        <v>21.82500000000001</v>
      </c>
      <c r="J43" s="41">
        <v>405.8699999999983</v>
      </c>
      <c r="K43" s="41">
        <v>2.9699999999999802</v>
      </c>
      <c r="L43" s="42">
        <v>44.020000000000046</v>
      </c>
      <c r="M43" s="29">
        <f t="shared" si="2"/>
        <v>4.7</v>
      </c>
      <c r="N43" s="167">
        <v>7.3</v>
      </c>
      <c r="O43" s="29"/>
      <c r="P43" s="30">
        <f t="shared" si="3"/>
        <v>160</v>
      </c>
      <c r="Q43" s="34"/>
    </row>
    <row r="44" spans="1:17" s="8" customFormat="1" ht="14.1" customHeight="1" x14ac:dyDescent="0.5">
      <c r="A44" s="9">
        <v>404.37999999999965</v>
      </c>
      <c r="B44" s="10">
        <v>1.4800000000000004</v>
      </c>
      <c r="C44" s="108">
        <v>0.41400000000000026</v>
      </c>
      <c r="D44" s="41">
        <v>404.8799999999992</v>
      </c>
      <c r="E44" s="41">
        <v>1.9800000000000009</v>
      </c>
      <c r="F44" s="109">
        <v>4.4000000000000004</v>
      </c>
      <c r="G44" s="41">
        <v>405.37999999999874</v>
      </c>
      <c r="H44" s="41">
        <v>2.4799999999999907</v>
      </c>
      <c r="I44" s="110">
        <v>22.250000000000011</v>
      </c>
      <c r="J44" s="41">
        <v>405.87999999999829</v>
      </c>
      <c r="K44" s="41">
        <v>2.97999999999998</v>
      </c>
      <c r="L44" s="42">
        <v>44.480000000000047</v>
      </c>
      <c r="M44" s="29">
        <f t="shared" si="2"/>
        <v>4.8</v>
      </c>
      <c r="N44" s="167">
        <v>8</v>
      </c>
      <c r="O44" s="29"/>
      <c r="P44" s="30">
        <f t="shared" si="3"/>
        <v>168</v>
      </c>
      <c r="Q44" s="34"/>
    </row>
    <row r="45" spans="1:17" s="8" customFormat="1" ht="14.1" customHeight="1" x14ac:dyDescent="0.5">
      <c r="A45" s="9">
        <v>404.38999999999965</v>
      </c>
      <c r="B45" s="10">
        <v>1.4900000000000004</v>
      </c>
      <c r="C45" s="108">
        <v>0.43700000000000028</v>
      </c>
      <c r="D45" s="41">
        <v>404.88999999999919</v>
      </c>
      <c r="E45" s="41">
        <v>1.9900000000000009</v>
      </c>
      <c r="F45" s="109">
        <v>4.7</v>
      </c>
      <c r="G45" s="41">
        <v>405.38999999999874</v>
      </c>
      <c r="H45" s="41">
        <v>2.4899999999999904</v>
      </c>
      <c r="I45" s="110">
        <v>22.675000000000011</v>
      </c>
      <c r="J45" s="41">
        <v>405.88999999999828</v>
      </c>
      <c r="K45" s="41">
        <v>2.9899999999999798</v>
      </c>
      <c r="L45" s="42">
        <v>44.940000000000047</v>
      </c>
      <c r="M45" s="29">
        <f t="shared" si="2"/>
        <v>4.8999999999999995</v>
      </c>
      <c r="N45" s="167">
        <v>8</v>
      </c>
      <c r="O45" s="29"/>
      <c r="P45" s="30">
        <f t="shared" si="3"/>
        <v>176</v>
      </c>
    </row>
    <row r="46" spans="1:17" s="8" customFormat="1" ht="14.1" customHeight="1" x14ac:dyDescent="0.5">
      <c r="A46" s="15">
        <v>404.39999999999964</v>
      </c>
      <c r="B46" s="16">
        <v>1.5000000000000004</v>
      </c>
      <c r="C46" s="111">
        <v>0.4600000000000003</v>
      </c>
      <c r="D46" s="44">
        <v>404.89999999999918</v>
      </c>
      <c r="E46" s="44">
        <v>2.0000000000000009</v>
      </c>
      <c r="F46" s="112">
        <v>5</v>
      </c>
      <c r="G46" s="44">
        <v>405.39999999999873</v>
      </c>
      <c r="H46" s="44">
        <v>2.4999999999999902</v>
      </c>
      <c r="I46" s="113">
        <v>23.100000000000012</v>
      </c>
      <c r="J46" s="44">
        <v>405.89999999999827</v>
      </c>
      <c r="K46" s="44">
        <v>2.9999999999999796</v>
      </c>
      <c r="L46" s="45">
        <v>45.400000000000048</v>
      </c>
      <c r="M46" s="29">
        <f t="shared" si="2"/>
        <v>4.9999999999999991</v>
      </c>
      <c r="N46" s="167">
        <v>8.5</v>
      </c>
      <c r="O46" s="29"/>
      <c r="P46" s="30">
        <f t="shared" si="3"/>
        <v>184.5</v>
      </c>
    </row>
    <row r="47" spans="1:17" s="8" customFormat="1" ht="14.1" customHeight="1" x14ac:dyDescent="0.5">
      <c r="A47" s="14">
        <v>404.40999999999963</v>
      </c>
      <c r="B47" s="5">
        <v>1.5100000000000005</v>
      </c>
      <c r="C47" s="105">
        <v>0.48600000000000032</v>
      </c>
      <c r="D47" s="49">
        <v>404.90999999999917</v>
      </c>
      <c r="E47" s="49">
        <v>2.0100000000000007</v>
      </c>
      <c r="F47" s="106">
        <v>5.3</v>
      </c>
      <c r="G47" s="49">
        <v>405.40999999999872</v>
      </c>
      <c r="H47" s="49">
        <v>2.50999999999999</v>
      </c>
      <c r="I47" s="107">
        <v>23.525000000000013</v>
      </c>
      <c r="J47" s="49">
        <v>405.90999999999826</v>
      </c>
      <c r="K47" s="49">
        <v>3.0099999999999794</v>
      </c>
      <c r="L47" s="50">
        <v>45.860000000000049</v>
      </c>
      <c r="M47" s="29">
        <f t="shared" si="2"/>
        <v>5.0999999999999988</v>
      </c>
      <c r="N47" s="167">
        <v>8.5</v>
      </c>
      <c r="O47" s="29"/>
      <c r="P47" s="30">
        <f t="shared" si="3"/>
        <v>193</v>
      </c>
    </row>
    <row r="48" spans="1:17" s="8" customFormat="1" ht="14.1" customHeight="1" x14ac:dyDescent="0.5">
      <c r="A48" s="9">
        <v>404.41999999999962</v>
      </c>
      <c r="B48" s="10">
        <v>1.5200000000000005</v>
      </c>
      <c r="C48" s="108">
        <v>0.51200000000000034</v>
      </c>
      <c r="D48" s="41">
        <v>404.91999999999916</v>
      </c>
      <c r="E48" s="41">
        <v>2.0200000000000005</v>
      </c>
      <c r="F48" s="109">
        <v>5.6</v>
      </c>
      <c r="G48" s="41">
        <v>405.41999999999871</v>
      </c>
      <c r="H48" s="41">
        <v>2.5199999999999898</v>
      </c>
      <c r="I48" s="110">
        <v>23.950000000000014</v>
      </c>
      <c r="J48" s="41">
        <v>405.91999999999825</v>
      </c>
      <c r="K48" s="41">
        <v>3.0199999999999791</v>
      </c>
      <c r="L48" s="42">
        <v>46.32000000000005</v>
      </c>
      <c r="M48" s="29">
        <f t="shared" si="2"/>
        <v>5.1999999999999984</v>
      </c>
      <c r="N48" s="167">
        <v>8.5</v>
      </c>
      <c r="O48" s="29"/>
      <c r="P48" s="30">
        <f t="shared" si="3"/>
        <v>201.5</v>
      </c>
    </row>
    <row r="49" spans="1:16" s="8" customFormat="1" ht="14.1" customHeight="1" x14ac:dyDescent="0.5">
      <c r="A49" s="9">
        <v>404.42999999999961</v>
      </c>
      <c r="B49" s="10">
        <v>1.5300000000000005</v>
      </c>
      <c r="C49" s="108">
        <v>0.53800000000000037</v>
      </c>
      <c r="D49" s="41">
        <v>404.92999999999915</v>
      </c>
      <c r="E49" s="41">
        <v>2.0300000000000002</v>
      </c>
      <c r="F49" s="109">
        <v>5.8999999999999995</v>
      </c>
      <c r="G49" s="41">
        <v>405.4299999999987</v>
      </c>
      <c r="H49" s="41">
        <v>2.5299999999999896</v>
      </c>
      <c r="I49" s="110">
        <v>24.375000000000014</v>
      </c>
      <c r="J49" s="41">
        <v>405.92999999999824</v>
      </c>
      <c r="K49" s="41">
        <v>3.0299999999999789</v>
      </c>
      <c r="L49" s="42">
        <v>46.780000000000051</v>
      </c>
      <c r="M49" s="29">
        <f t="shared" si="2"/>
        <v>5.299999999999998</v>
      </c>
      <c r="N49" s="167">
        <v>8.5</v>
      </c>
      <c r="O49" s="29"/>
      <c r="P49" s="30">
        <f t="shared" si="3"/>
        <v>210</v>
      </c>
    </row>
    <row r="50" spans="1:16" s="8" customFormat="1" ht="14.1" customHeight="1" x14ac:dyDescent="0.5">
      <c r="A50" s="9">
        <v>404.4399999999996</v>
      </c>
      <c r="B50" s="10">
        <v>1.5400000000000005</v>
      </c>
      <c r="C50" s="108">
        <v>0.56400000000000039</v>
      </c>
      <c r="D50" s="41">
        <v>404.93999999999915</v>
      </c>
      <c r="E50" s="41">
        <v>2.04</v>
      </c>
      <c r="F50" s="109">
        <v>6.1999999999999993</v>
      </c>
      <c r="G50" s="41">
        <v>405.43999999999869</v>
      </c>
      <c r="H50" s="41">
        <v>2.5399999999999894</v>
      </c>
      <c r="I50" s="110">
        <v>24.800000000000015</v>
      </c>
      <c r="J50" s="41">
        <v>405.93999999999824</v>
      </c>
      <c r="K50" s="41">
        <v>3.0399999999999787</v>
      </c>
      <c r="L50" s="42">
        <v>47.240000000000052</v>
      </c>
      <c r="M50" s="29">
        <f t="shared" si="2"/>
        <v>5.3999999999999977</v>
      </c>
      <c r="N50" s="167">
        <v>8.75</v>
      </c>
      <c r="O50" s="29"/>
      <c r="P50" s="30">
        <f t="shared" si="3"/>
        <v>218.75</v>
      </c>
    </row>
    <row r="51" spans="1:16" s="8" customFormat="1" ht="14.1" customHeight="1" x14ac:dyDescent="0.5">
      <c r="A51" s="9">
        <v>404.44999999999959</v>
      </c>
      <c r="B51" s="10">
        <v>1.5500000000000005</v>
      </c>
      <c r="C51" s="108">
        <v>0.59000000000000041</v>
      </c>
      <c r="D51" s="41">
        <v>404.94999999999914</v>
      </c>
      <c r="E51" s="41">
        <v>2.0499999999999998</v>
      </c>
      <c r="F51" s="109">
        <v>6.4999999999999991</v>
      </c>
      <c r="G51" s="41">
        <v>405.44999999999868</v>
      </c>
      <c r="H51" s="41">
        <v>2.5499999999999892</v>
      </c>
      <c r="I51" s="110">
        <v>25.225000000000016</v>
      </c>
      <c r="J51" s="41">
        <v>405.94999999999823</v>
      </c>
      <c r="K51" s="41">
        <v>3.0499999999999785</v>
      </c>
      <c r="L51" s="42">
        <v>47.700000000000053</v>
      </c>
      <c r="M51" s="29">
        <f t="shared" si="2"/>
        <v>5.4999999999999973</v>
      </c>
      <c r="N51" s="167">
        <v>8.75</v>
      </c>
      <c r="O51" s="29"/>
      <c r="P51" s="30">
        <f t="shared" si="3"/>
        <v>227.5</v>
      </c>
    </row>
    <row r="52" spans="1:16" s="8" customFormat="1" ht="14.1" customHeight="1" x14ac:dyDescent="0.5">
      <c r="A52" s="9">
        <v>404.45999999999958</v>
      </c>
      <c r="B52" s="10">
        <v>1.5600000000000005</v>
      </c>
      <c r="C52" s="108">
        <v>0.61600000000000044</v>
      </c>
      <c r="D52" s="41">
        <v>404.95999999999913</v>
      </c>
      <c r="E52" s="41">
        <v>2.0599999999999996</v>
      </c>
      <c r="F52" s="109">
        <v>6.7999999999999989</v>
      </c>
      <c r="G52" s="41">
        <v>405.45999999999867</v>
      </c>
      <c r="H52" s="41">
        <v>2.559999999999989</v>
      </c>
      <c r="I52" s="110">
        <v>25.650000000000016</v>
      </c>
      <c r="J52" s="41">
        <v>405.95999999999822</v>
      </c>
      <c r="K52" s="41">
        <v>3.0599999999999783</v>
      </c>
      <c r="L52" s="42">
        <v>48.160000000000053</v>
      </c>
      <c r="M52" s="29">
        <f t="shared" si="2"/>
        <v>5.599999999999997</v>
      </c>
      <c r="N52" s="167">
        <v>8.75</v>
      </c>
      <c r="O52" s="29"/>
      <c r="P52" s="30">
        <f t="shared" si="3"/>
        <v>236.25</v>
      </c>
    </row>
    <row r="53" spans="1:16" s="8" customFormat="1" ht="14.1" customHeight="1" x14ac:dyDescent="0.5">
      <c r="A53" s="9">
        <v>404.46999999999957</v>
      </c>
      <c r="B53" s="10">
        <v>1.5700000000000005</v>
      </c>
      <c r="C53" s="108">
        <v>0.64200000000000046</v>
      </c>
      <c r="D53" s="41">
        <v>404.96999999999912</v>
      </c>
      <c r="E53" s="41">
        <v>2.0699999999999994</v>
      </c>
      <c r="F53" s="109">
        <v>7.0999999999999988</v>
      </c>
      <c r="G53" s="41">
        <v>405.46999999999866</v>
      </c>
      <c r="H53" s="41">
        <v>2.5699999999999887</v>
      </c>
      <c r="I53" s="110">
        <v>26.075000000000017</v>
      </c>
      <c r="J53" s="41">
        <v>405.96999999999821</v>
      </c>
      <c r="K53" s="41">
        <v>3.0699999999999781</v>
      </c>
      <c r="L53" s="42">
        <v>48.620000000000054</v>
      </c>
      <c r="M53" s="29">
        <f t="shared" si="2"/>
        <v>5.6999999999999966</v>
      </c>
      <c r="N53" s="167">
        <v>8.75</v>
      </c>
      <c r="O53" s="29"/>
      <c r="P53" s="30">
        <f t="shared" si="3"/>
        <v>245</v>
      </c>
    </row>
    <row r="54" spans="1:16" s="8" customFormat="1" ht="14.1" customHeight="1" x14ac:dyDescent="0.5">
      <c r="A54" s="9">
        <v>404.47999999999956</v>
      </c>
      <c r="B54" s="10">
        <v>1.5800000000000005</v>
      </c>
      <c r="C54" s="108">
        <v>0.66800000000000048</v>
      </c>
      <c r="D54" s="41">
        <v>404.97999999999911</v>
      </c>
      <c r="E54" s="41">
        <v>2.0799999999999992</v>
      </c>
      <c r="F54" s="109">
        <v>7.3999999999999986</v>
      </c>
      <c r="G54" s="41">
        <v>405.47999999999865</v>
      </c>
      <c r="H54" s="41">
        <v>2.5799999999999885</v>
      </c>
      <c r="I54" s="110">
        <v>26.500000000000018</v>
      </c>
      <c r="J54" s="41">
        <v>405.9799999999982</v>
      </c>
      <c r="K54" s="41">
        <v>3.0799999999999779</v>
      </c>
      <c r="L54" s="42">
        <v>49.080000000000055</v>
      </c>
      <c r="M54" s="29">
        <f t="shared" si="2"/>
        <v>5.7999999999999963</v>
      </c>
      <c r="N54" s="167">
        <v>10</v>
      </c>
      <c r="O54" s="29"/>
      <c r="P54" s="30">
        <f t="shared" si="3"/>
        <v>255</v>
      </c>
    </row>
    <row r="55" spans="1:16" s="8" customFormat="1" ht="14.1" customHeight="1" x14ac:dyDescent="0.5">
      <c r="A55" s="15">
        <v>404.48999999999955</v>
      </c>
      <c r="B55" s="16">
        <v>1.5900000000000005</v>
      </c>
      <c r="C55" s="111">
        <v>0.69400000000000051</v>
      </c>
      <c r="D55" s="44">
        <v>404.9899999999991</v>
      </c>
      <c r="E55" s="44">
        <v>2.089999999999999</v>
      </c>
      <c r="F55" s="112">
        <v>7.6999999999999984</v>
      </c>
      <c r="G55" s="44">
        <v>405.48999999999864</v>
      </c>
      <c r="H55" s="44">
        <v>2.5899999999999883</v>
      </c>
      <c r="I55" s="113">
        <v>26.925000000000018</v>
      </c>
      <c r="J55" s="44">
        <v>405.98999999999819</v>
      </c>
      <c r="K55" s="44">
        <v>3.0899999999999777</v>
      </c>
      <c r="L55" s="45">
        <v>49.540000000000056</v>
      </c>
      <c r="M55" s="29">
        <f t="shared" si="2"/>
        <v>5.8999999999999959</v>
      </c>
      <c r="N55" s="167">
        <v>10</v>
      </c>
      <c r="O55" s="29"/>
      <c r="P55" s="30">
        <f t="shared" si="3"/>
        <v>265</v>
      </c>
    </row>
    <row r="56" spans="1:16" s="8" customFormat="1" ht="14.1" customHeight="1" x14ac:dyDescent="0.5">
      <c r="A56" s="25"/>
      <c r="B56" s="25"/>
      <c r="C56" s="31"/>
      <c r="D56" s="25"/>
      <c r="E56" s="25"/>
      <c r="F56" s="26"/>
      <c r="G56" s="25"/>
      <c r="H56" s="25"/>
      <c r="I56" s="26"/>
      <c r="J56" s="25"/>
      <c r="K56" s="25"/>
      <c r="L56" s="26"/>
      <c r="M56" s="29">
        <f t="shared" si="2"/>
        <v>5.9999999999999956</v>
      </c>
      <c r="N56" s="167">
        <v>10</v>
      </c>
      <c r="O56" s="29"/>
      <c r="P56" s="30">
        <f t="shared" si="3"/>
        <v>275</v>
      </c>
    </row>
    <row r="57" spans="1:16" ht="21" customHeight="1" x14ac:dyDescent="0.55000000000000004">
      <c r="A57" s="172" t="s">
        <v>14</v>
      </c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29">
        <f t="shared" si="2"/>
        <v>6.0999999999999952</v>
      </c>
      <c r="N57" s="167">
        <v>10</v>
      </c>
      <c r="O57" s="36"/>
      <c r="P57" s="30">
        <f t="shared" si="3"/>
        <v>285</v>
      </c>
    </row>
    <row r="58" spans="1:16" ht="15" customHeight="1" x14ac:dyDescent="0.55000000000000004">
      <c r="A58" s="168" t="s">
        <v>18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29">
        <f t="shared" si="2"/>
        <v>6.1999999999999948</v>
      </c>
      <c r="N58" s="167">
        <v>10</v>
      </c>
      <c r="O58" s="36"/>
      <c r="P58" s="30">
        <f t="shared" si="3"/>
        <v>295</v>
      </c>
    </row>
    <row r="59" spans="1:16" ht="15" customHeight="1" x14ac:dyDescent="0.55000000000000004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29">
        <f t="shared" si="2"/>
        <v>6.2999999999999945</v>
      </c>
      <c r="N59" s="167">
        <v>10</v>
      </c>
      <c r="O59" s="36"/>
      <c r="P59" s="30">
        <f t="shared" si="3"/>
        <v>305</v>
      </c>
    </row>
    <row r="60" spans="1:16" ht="17.100000000000001" customHeight="1" x14ac:dyDescent="0.55000000000000004">
      <c r="A60" s="51" t="s">
        <v>3</v>
      </c>
      <c r="B60" s="51" t="s">
        <v>3</v>
      </c>
      <c r="C60" s="51" t="s">
        <v>16</v>
      </c>
      <c r="D60" s="51" t="s">
        <v>3</v>
      </c>
      <c r="E60" s="51" t="s">
        <v>3</v>
      </c>
      <c r="F60" s="51" t="s">
        <v>16</v>
      </c>
      <c r="G60" s="51" t="s">
        <v>3</v>
      </c>
      <c r="H60" s="51" t="s">
        <v>3</v>
      </c>
      <c r="I60" s="51" t="s">
        <v>16</v>
      </c>
      <c r="J60" s="51" t="s">
        <v>3</v>
      </c>
      <c r="K60" s="51" t="s">
        <v>3</v>
      </c>
      <c r="L60" s="51" t="s">
        <v>16</v>
      </c>
      <c r="M60" s="29">
        <f t="shared" si="2"/>
        <v>6.3999999999999941</v>
      </c>
      <c r="N60" s="167">
        <v>10</v>
      </c>
      <c r="O60" s="36"/>
      <c r="P60" s="30">
        <f t="shared" si="3"/>
        <v>315</v>
      </c>
    </row>
    <row r="61" spans="1:16" ht="17.100000000000001" customHeight="1" x14ac:dyDescent="0.55000000000000004">
      <c r="A61" s="52" t="s">
        <v>5</v>
      </c>
      <c r="B61" s="52" t="s">
        <v>6</v>
      </c>
      <c r="C61" s="52" t="s">
        <v>17</v>
      </c>
      <c r="D61" s="52" t="s">
        <v>5</v>
      </c>
      <c r="E61" s="52" t="s">
        <v>6</v>
      </c>
      <c r="F61" s="52" t="s">
        <v>17</v>
      </c>
      <c r="G61" s="52" t="s">
        <v>5</v>
      </c>
      <c r="H61" s="52" t="s">
        <v>6</v>
      </c>
      <c r="I61" s="52" t="s">
        <v>17</v>
      </c>
      <c r="J61" s="52" t="s">
        <v>5</v>
      </c>
      <c r="K61" s="52" t="s">
        <v>6</v>
      </c>
      <c r="L61" s="52" t="s">
        <v>17</v>
      </c>
      <c r="M61" s="29">
        <f t="shared" si="2"/>
        <v>6.4999999999999938</v>
      </c>
      <c r="N61" s="167">
        <v>10</v>
      </c>
      <c r="O61" s="36"/>
      <c r="P61" s="30">
        <f t="shared" si="3"/>
        <v>325</v>
      </c>
    </row>
    <row r="62" spans="1:16" s="8" customFormat="1" ht="14.1" customHeight="1" x14ac:dyDescent="0.5">
      <c r="A62" s="48">
        <v>405.99999999999818</v>
      </c>
      <c r="B62" s="49">
        <v>3.0999999999999774</v>
      </c>
      <c r="C62" s="107">
        <v>50.000000000000057</v>
      </c>
      <c r="D62" s="49">
        <v>406.49999999999773</v>
      </c>
      <c r="E62" s="49">
        <v>3.5999999999999668</v>
      </c>
      <c r="F62" s="107">
        <v>75.000000000000057</v>
      </c>
      <c r="G62" s="49">
        <v>406.99999999999727</v>
      </c>
      <c r="H62" s="49">
        <v>4.0999999999999561</v>
      </c>
      <c r="I62" s="107">
        <v>102.50000000000006</v>
      </c>
      <c r="J62" s="49">
        <v>407.49999999999682</v>
      </c>
      <c r="K62" s="49">
        <v>4.5999999999999455</v>
      </c>
      <c r="L62" s="50">
        <v>136.29999999999998</v>
      </c>
      <c r="M62" s="29">
        <f t="shared" si="2"/>
        <v>6.5999999999999934</v>
      </c>
      <c r="N62" s="167">
        <v>10</v>
      </c>
      <c r="O62" s="29"/>
      <c r="P62" s="30">
        <f t="shared" si="3"/>
        <v>335</v>
      </c>
    </row>
    <row r="63" spans="1:16" s="8" customFormat="1" ht="14.1" customHeight="1" x14ac:dyDescent="0.5">
      <c r="A63" s="40">
        <v>406.00999999999817</v>
      </c>
      <c r="B63" s="41">
        <v>3.1099999999999772</v>
      </c>
      <c r="C63" s="110">
        <v>50.500000000000057</v>
      </c>
      <c r="D63" s="41">
        <v>406.50999999999772</v>
      </c>
      <c r="E63" s="41">
        <v>3.6099999999999666</v>
      </c>
      <c r="F63" s="110">
        <v>75.500000000000057</v>
      </c>
      <c r="G63" s="41">
        <v>407.00999999999726</v>
      </c>
      <c r="H63" s="41">
        <v>4.1099999999999559</v>
      </c>
      <c r="I63" s="110">
        <v>103.17000000000006</v>
      </c>
      <c r="J63" s="41">
        <v>407.50999999999681</v>
      </c>
      <c r="K63" s="41">
        <v>4.6099999999999453</v>
      </c>
      <c r="L63" s="42">
        <v>136.99999999999997</v>
      </c>
      <c r="M63" s="32"/>
      <c r="N63" s="53"/>
      <c r="O63" s="29"/>
      <c r="P63" s="33"/>
    </row>
    <row r="64" spans="1:16" s="8" customFormat="1" ht="14.1" customHeight="1" x14ac:dyDescent="0.5">
      <c r="A64" s="40">
        <v>406.01999999999816</v>
      </c>
      <c r="B64" s="41">
        <v>3.119999999999977</v>
      </c>
      <c r="C64" s="110">
        <v>51.000000000000057</v>
      </c>
      <c r="D64" s="41">
        <v>406.51999999999771</v>
      </c>
      <c r="E64" s="41">
        <v>3.6199999999999664</v>
      </c>
      <c r="F64" s="110">
        <v>76.000000000000057</v>
      </c>
      <c r="G64" s="41">
        <v>407.01999999999725</v>
      </c>
      <c r="H64" s="41">
        <v>4.1199999999999557</v>
      </c>
      <c r="I64" s="110">
        <v>103.84000000000006</v>
      </c>
      <c r="J64" s="41">
        <v>407.5199999999968</v>
      </c>
      <c r="K64" s="41">
        <v>4.619999999999945</v>
      </c>
      <c r="L64" s="42">
        <v>137.69999999999996</v>
      </c>
      <c r="M64" s="29"/>
      <c r="N64" s="32"/>
      <c r="O64" s="29"/>
      <c r="P64" s="30"/>
    </row>
    <row r="65" spans="1:16" s="8" customFormat="1" ht="14.1" customHeight="1" x14ac:dyDescent="0.5">
      <c r="A65" s="40">
        <v>406.02999999999815</v>
      </c>
      <c r="B65" s="41">
        <v>3.1299999999999768</v>
      </c>
      <c r="C65" s="110">
        <v>51.500000000000057</v>
      </c>
      <c r="D65" s="41">
        <v>406.5299999999977</v>
      </c>
      <c r="E65" s="41">
        <v>3.6299999999999661</v>
      </c>
      <c r="F65" s="110">
        <v>76.500000000000057</v>
      </c>
      <c r="G65" s="41">
        <v>407.02999999999724</v>
      </c>
      <c r="H65" s="41">
        <v>4.1299999999999555</v>
      </c>
      <c r="I65" s="110">
        <v>104.51000000000006</v>
      </c>
      <c r="J65" s="41">
        <v>407.52999999999679</v>
      </c>
      <c r="K65" s="41">
        <v>4.6299999999999448</v>
      </c>
      <c r="L65" s="42">
        <v>138.39999999999995</v>
      </c>
      <c r="M65" s="29"/>
      <c r="N65" s="32"/>
      <c r="O65" s="29"/>
      <c r="P65" s="30"/>
    </row>
    <row r="66" spans="1:16" s="8" customFormat="1" ht="14.1" customHeight="1" x14ac:dyDescent="0.5">
      <c r="A66" s="40">
        <v>406.03999999999814</v>
      </c>
      <c r="B66" s="41">
        <v>3.1399999999999766</v>
      </c>
      <c r="C66" s="110">
        <v>52.000000000000057</v>
      </c>
      <c r="D66" s="41">
        <v>406.53999999999769</v>
      </c>
      <c r="E66" s="41">
        <v>3.6399999999999659</v>
      </c>
      <c r="F66" s="110">
        <v>77.000000000000057</v>
      </c>
      <c r="G66" s="41">
        <v>407.03999999999724</v>
      </c>
      <c r="H66" s="41">
        <v>4.1399999999999553</v>
      </c>
      <c r="I66" s="110">
        <v>105.18000000000006</v>
      </c>
      <c r="J66" s="41">
        <v>407.53999999999678</v>
      </c>
      <c r="K66" s="41">
        <v>4.6399999999999446</v>
      </c>
      <c r="L66" s="42">
        <v>139.09999999999994</v>
      </c>
      <c r="M66" s="29"/>
      <c r="N66" s="32"/>
      <c r="O66" s="29"/>
      <c r="P66" s="30"/>
    </row>
    <row r="67" spans="1:16" s="8" customFormat="1" ht="14.1" customHeight="1" x14ac:dyDescent="0.5">
      <c r="A67" s="40">
        <v>406.04999999999814</v>
      </c>
      <c r="B67" s="41">
        <v>3.1499999999999764</v>
      </c>
      <c r="C67" s="110">
        <v>52.500000000000057</v>
      </c>
      <c r="D67" s="41">
        <v>406.54999999999768</v>
      </c>
      <c r="E67" s="41">
        <v>3.6499999999999657</v>
      </c>
      <c r="F67" s="110">
        <v>77.500000000000057</v>
      </c>
      <c r="G67" s="41">
        <v>407.04999999999723</v>
      </c>
      <c r="H67" s="41">
        <v>4.1499999999999551</v>
      </c>
      <c r="I67" s="110">
        <v>105.85000000000007</v>
      </c>
      <c r="J67" s="41">
        <v>407.54999999999677</v>
      </c>
      <c r="K67" s="41">
        <v>4.6499999999999444</v>
      </c>
      <c r="L67" s="42">
        <v>139.79999999999993</v>
      </c>
      <c r="M67" s="29"/>
      <c r="N67" s="32"/>
      <c r="O67" s="29"/>
      <c r="P67" s="30"/>
    </row>
    <row r="68" spans="1:16" s="8" customFormat="1" ht="14.1" customHeight="1" x14ac:dyDescent="0.5">
      <c r="A68" s="40">
        <v>406.05999999999813</v>
      </c>
      <c r="B68" s="41">
        <v>3.1599999999999762</v>
      </c>
      <c r="C68" s="110">
        <v>53.000000000000057</v>
      </c>
      <c r="D68" s="41">
        <v>406.55999999999767</v>
      </c>
      <c r="E68" s="41">
        <v>3.6599999999999655</v>
      </c>
      <c r="F68" s="110">
        <v>78.000000000000057</v>
      </c>
      <c r="G68" s="41">
        <v>407.05999999999722</v>
      </c>
      <c r="H68" s="41">
        <v>4.1599999999999548</v>
      </c>
      <c r="I68" s="110">
        <v>106.52000000000007</v>
      </c>
      <c r="J68" s="41">
        <v>407.55999999999676</v>
      </c>
      <c r="K68" s="41">
        <v>4.6599999999999442</v>
      </c>
      <c r="L68" s="42">
        <v>140.49999999999991</v>
      </c>
      <c r="M68" s="29"/>
      <c r="N68" s="32"/>
      <c r="O68" s="29"/>
      <c r="P68" s="30"/>
    </row>
    <row r="69" spans="1:16" s="8" customFormat="1" ht="14.1" customHeight="1" x14ac:dyDescent="0.5">
      <c r="A69" s="40">
        <v>406.06999999999812</v>
      </c>
      <c r="B69" s="41">
        <v>3.1699999999999759</v>
      </c>
      <c r="C69" s="110">
        <v>53.500000000000057</v>
      </c>
      <c r="D69" s="41">
        <v>406.56999999999766</v>
      </c>
      <c r="E69" s="41">
        <v>3.6699999999999653</v>
      </c>
      <c r="F69" s="110">
        <v>78.500000000000057</v>
      </c>
      <c r="G69" s="41">
        <v>407.06999999999721</v>
      </c>
      <c r="H69" s="41">
        <v>4.1699999999999546</v>
      </c>
      <c r="I69" s="110">
        <v>107.19000000000007</v>
      </c>
      <c r="J69" s="41">
        <v>407.56999999999675</v>
      </c>
      <c r="K69" s="41">
        <v>4.669999999999944</v>
      </c>
      <c r="L69" s="42">
        <v>141.1999999999999</v>
      </c>
      <c r="M69" s="29"/>
      <c r="N69" s="32"/>
      <c r="O69" s="29"/>
      <c r="P69" s="30"/>
    </row>
    <row r="70" spans="1:16" s="8" customFormat="1" ht="14.1" customHeight="1" x14ac:dyDescent="0.5">
      <c r="A70" s="40">
        <v>406.07999999999811</v>
      </c>
      <c r="B70" s="41">
        <v>3.1799999999999757</v>
      </c>
      <c r="C70" s="110">
        <v>54.000000000000057</v>
      </c>
      <c r="D70" s="41">
        <v>406.57999999999765</v>
      </c>
      <c r="E70" s="41">
        <v>3.6799999999999651</v>
      </c>
      <c r="F70" s="110">
        <v>79.000000000000057</v>
      </c>
      <c r="G70" s="41">
        <v>407.0799999999972</v>
      </c>
      <c r="H70" s="41">
        <v>4.1799999999999544</v>
      </c>
      <c r="I70" s="110">
        <v>107.86000000000007</v>
      </c>
      <c r="J70" s="41">
        <v>407.57999999999674</v>
      </c>
      <c r="K70" s="41">
        <v>4.6799999999999438</v>
      </c>
      <c r="L70" s="42">
        <v>141.89999999999989</v>
      </c>
      <c r="M70" s="29"/>
      <c r="N70" s="32"/>
      <c r="O70" s="29"/>
      <c r="P70" s="30"/>
    </row>
    <row r="71" spans="1:16" s="8" customFormat="1" ht="14.1" customHeight="1" x14ac:dyDescent="0.5">
      <c r="A71" s="40">
        <v>406.0899999999981</v>
      </c>
      <c r="B71" s="41">
        <v>3.1899999999999755</v>
      </c>
      <c r="C71" s="110">
        <v>54.500000000000057</v>
      </c>
      <c r="D71" s="41">
        <v>406.58999999999764</v>
      </c>
      <c r="E71" s="41">
        <v>3.6899999999999649</v>
      </c>
      <c r="F71" s="110">
        <v>79.500000000000057</v>
      </c>
      <c r="G71" s="41">
        <v>407.08999999999719</v>
      </c>
      <c r="H71" s="41">
        <v>4.1899999999999542</v>
      </c>
      <c r="I71" s="110">
        <v>108.53000000000007</v>
      </c>
      <c r="J71" s="41">
        <v>407.58999999999673</v>
      </c>
      <c r="K71" s="41">
        <v>4.6899999999999435</v>
      </c>
      <c r="L71" s="42">
        <v>142.59999999999988</v>
      </c>
      <c r="M71" s="29"/>
      <c r="N71" s="32"/>
      <c r="O71" s="29"/>
      <c r="P71" s="30"/>
    </row>
    <row r="72" spans="1:16" s="8" customFormat="1" ht="14.1" customHeight="1" x14ac:dyDescent="0.5">
      <c r="A72" s="43">
        <v>406.09999999999809</v>
      </c>
      <c r="B72" s="44">
        <v>3.1999999999999753</v>
      </c>
      <c r="C72" s="113">
        <v>55.000000000000057</v>
      </c>
      <c r="D72" s="44">
        <v>406.59999999999764</v>
      </c>
      <c r="E72" s="44">
        <v>3.6999999999999647</v>
      </c>
      <c r="F72" s="113">
        <v>80.000000000000057</v>
      </c>
      <c r="G72" s="44">
        <v>407.09999999999718</v>
      </c>
      <c r="H72" s="44">
        <v>4.199999999999954</v>
      </c>
      <c r="I72" s="113">
        <v>109.20000000000007</v>
      </c>
      <c r="J72" s="44">
        <v>407.59999999999673</v>
      </c>
      <c r="K72" s="44">
        <v>4.6999999999999433</v>
      </c>
      <c r="L72" s="45">
        <v>143.29999999999987</v>
      </c>
      <c r="M72" s="29"/>
      <c r="N72" s="32"/>
      <c r="O72" s="29"/>
      <c r="P72" s="30"/>
    </row>
    <row r="73" spans="1:16" s="8" customFormat="1" ht="14.1" customHeight="1" x14ac:dyDescent="0.5">
      <c r="A73" s="48">
        <v>406.10999999999808</v>
      </c>
      <c r="B73" s="49">
        <v>3.2099999999999751</v>
      </c>
      <c r="C73" s="107">
        <v>55.500000000000057</v>
      </c>
      <c r="D73" s="49">
        <v>406.60999999999763</v>
      </c>
      <c r="E73" s="49">
        <v>3.7099999999999644</v>
      </c>
      <c r="F73" s="107">
        <v>80.500000000000057</v>
      </c>
      <c r="G73" s="49">
        <v>407.10999999999717</v>
      </c>
      <c r="H73" s="49">
        <v>4.2099999999999538</v>
      </c>
      <c r="I73" s="107">
        <v>109.87000000000008</v>
      </c>
      <c r="J73" s="49">
        <v>407.60999999999672</v>
      </c>
      <c r="K73" s="49">
        <v>4.7099999999999431</v>
      </c>
      <c r="L73" s="50">
        <v>144.01999999999987</v>
      </c>
      <c r="M73" s="29"/>
      <c r="N73" s="32"/>
      <c r="O73" s="29"/>
      <c r="P73" s="30"/>
    </row>
    <row r="74" spans="1:16" s="8" customFormat="1" ht="14.1" customHeight="1" x14ac:dyDescent="0.5">
      <c r="A74" s="40">
        <v>406.11999999999807</v>
      </c>
      <c r="B74" s="41">
        <v>3.2199999999999749</v>
      </c>
      <c r="C74" s="110">
        <v>56.000000000000057</v>
      </c>
      <c r="D74" s="41">
        <v>406.61999999999762</v>
      </c>
      <c r="E74" s="41">
        <v>3.7199999999999642</v>
      </c>
      <c r="F74" s="110">
        <v>81.000000000000057</v>
      </c>
      <c r="G74" s="41">
        <v>407.11999999999716</v>
      </c>
      <c r="H74" s="41">
        <v>4.2199999999999536</v>
      </c>
      <c r="I74" s="110">
        <v>110.54000000000008</v>
      </c>
      <c r="J74" s="41">
        <v>407.61999999999671</v>
      </c>
      <c r="K74" s="41">
        <v>4.7199999999999429</v>
      </c>
      <c r="L74" s="42">
        <v>144.73999999999987</v>
      </c>
      <c r="M74" s="29"/>
      <c r="N74" s="32"/>
      <c r="O74" s="29"/>
      <c r="P74" s="30"/>
    </row>
    <row r="75" spans="1:16" s="8" customFormat="1" ht="14.1" customHeight="1" x14ac:dyDescent="0.5">
      <c r="A75" s="40">
        <v>406.12999999999806</v>
      </c>
      <c r="B75" s="41">
        <v>3.2299999999999747</v>
      </c>
      <c r="C75" s="110">
        <v>56.500000000000057</v>
      </c>
      <c r="D75" s="41">
        <v>406.62999999999761</v>
      </c>
      <c r="E75" s="41">
        <v>3.729999999999964</v>
      </c>
      <c r="F75" s="110">
        <v>81.500000000000057</v>
      </c>
      <c r="G75" s="41">
        <v>407.12999999999715</v>
      </c>
      <c r="H75" s="41">
        <v>4.2299999999999534</v>
      </c>
      <c r="I75" s="110">
        <v>111.21000000000008</v>
      </c>
      <c r="J75" s="41">
        <v>407.6299999999967</v>
      </c>
      <c r="K75" s="41">
        <v>4.7299999999999427</v>
      </c>
      <c r="L75" s="42">
        <v>145.45999999999987</v>
      </c>
      <c r="M75" s="29"/>
      <c r="N75" s="32"/>
      <c r="O75" s="29"/>
      <c r="P75" s="30"/>
    </row>
    <row r="76" spans="1:16" s="8" customFormat="1" ht="14.1" customHeight="1" x14ac:dyDescent="0.5">
      <c r="A76" s="40">
        <v>406.13999999999805</v>
      </c>
      <c r="B76" s="41">
        <v>3.2399999999999745</v>
      </c>
      <c r="C76" s="110">
        <v>57.000000000000057</v>
      </c>
      <c r="D76" s="41">
        <v>406.6399999999976</v>
      </c>
      <c r="E76" s="41">
        <v>3.7399999999999638</v>
      </c>
      <c r="F76" s="110">
        <v>82.000000000000057</v>
      </c>
      <c r="G76" s="41">
        <v>407.13999999999714</v>
      </c>
      <c r="H76" s="41">
        <v>4.2399999999999531</v>
      </c>
      <c r="I76" s="110">
        <v>111.88000000000008</v>
      </c>
      <c r="J76" s="41">
        <v>407.63999999999669</v>
      </c>
      <c r="K76" s="41">
        <v>4.7399999999999425</v>
      </c>
      <c r="L76" s="42">
        <v>146.17999999999986</v>
      </c>
      <c r="M76" s="29"/>
      <c r="N76" s="32"/>
      <c r="O76" s="29"/>
      <c r="P76" s="30"/>
    </row>
    <row r="77" spans="1:16" s="8" customFormat="1" ht="14.1" customHeight="1" x14ac:dyDescent="0.5">
      <c r="A77" s="40">
        <v>406.14999999999804</v>
      </c>
      <c r="B77" s="41">
        <v>3.2499999999999742</v>
      </c>
      <c r="C77" s="110">
        <v>57.500000000000057</v>
      </c>
      <c r="D77" s="41">
        <v>406.64999999999759</v>
      </c>
      <c r="E77" s="41">
        <v>3.7499999999999636</v>
      </c>
      <c r="F77" s="110">
        <v>82.500000000000057</v>
      </c>
      <c r="G77" s="41">
        <v>407.14999999999714</v>
      </c>
      <c r="H77" s="41">
        <v>4.2499999999999529</v>
      </c>
      <c r="I77" s="110">
        <v>112.55000000000008</v>
      </c>
      <c r="J77" s="41">
        <v>407.64999999999668</v>
      </c>
      <c r="K77" s="41">
        <v>4.7499999999999423</v>
      </c>
      <c r="L77" s="42">
        <v>146.89999999999986</v>
      </c>
      <c r="M77" s="29"/>
      <c r="N77" s="32"/>
      <c r="O77" s="29"/>
      <c r="P77" s="30"/>
    </row>
    <row r="78" spans="1:16" s="8" customFormat="1" ht="14.1" customHeight="1" x14ac:dyDescent="0.5">
      <c r="A78" s="40">
        <v>406.15999999999804</v>
      </c>
      <c r="B78" s="41">
        <v>3.259999999999974</v>
      </c>
      <c r="C78" s="110">
        <v>58.000000000000057</v>
      </c>
      <c r="D78" s="41">
        <v>406.65999999999758</v>
      </c>
      <c r="E78" s="41">
        <v>3.7599999999999634</v>
      </c>
      <c r="F78" s="110">
        <v>83.000000000000057</v>
      </c>
      <c r="G78" s="41">
        <v>407.15999999999713</v>
      </c>
      <c r="H78" s="41">
        <v>4.2599999999999527</v>
      </c>
      <c r="I78" s="110">
        <v>113.22000000000008</v>
      </c>
      <c r="J78" s="41">
        <v>407.65999999999667</v>
      </c>
      <c r="K78" s="41">
        <v>4.7599999999999421</v>
      </c>
      <c r="L78" s="42">
        <v>147.61999999999986</v>
      </c>
      <c r="M78" s="29"/>
      <c r="N78" s="29"/>
      <c r="O78" s="29"/>
      <c r="P78" s="30"/>
    </row>
    <row r="79" spans="1:16" s="8" customFormat="1" ht="14.1" customHeight="1" x14ac:dyDescent="0.5">
      <c r="A79" s="40">
        <v>406.16999999999803</v>
      </c>
      <c r="B79" s="41">
        <v>3.2699999999999738</v>
      </c>
      <c r="C79" s="110">
        <v>58.500000000000057</v>
      </c>
      <c r="D79" s="41">
        <v>406.66999999999757</v>
      </c>
      <c r="E79" s="41">
        <v>3.7699999999999632</v>
      </c>
      <c r="F79" s="110">
        <v>83.500000000000057</v>
      </c>
      <c r="G79" s="41">
        <v>407.16999999999712</v>
      </c>
      <c r="H79" s="41">
        <v>4.2699999999999525</v>
      </c>
      <c r="I79" s="110">
        <v>113.89000000000009</v>
      </c>
      <c r="J79" s="41">
        <v>407.66999999999666</v>
      </c>
      <c r="K79" s="41">
        <v>4.7699999999999418</v>
      </c>
      <c r="L79" s="42">
        <v>148.33999999999986</v>
      </c>
      <c r="M79" s="29"/>
      <c r="N79" s="29"/>
      <c r="O79" s="29"/>
      <c r="P79" s="30"/>
    </row>
    <row r="80" spans="1:16" s="8" customFormat="1" ht="14.1" customHeight="1" x14ac:dyDescent="0.5">
      <c r="A80" s="40">
        <v>406.17999999999802</v>
      </c>
      <c r="B80" s="41">
        <v>3.2799999999999736</v>
      </c>
      <c r="C80" s="110">
        <v>59.000000000000057</v>
      </c>
      <c r="D80" s="41">
        <v>406.67999999999756</v>
      </c>
      <c r="E80" s="41">
        <v>3.7799999999999629</v>
      </c>
      <c r="F80" s="110">
        <v>84.000000000000057</v>
      </c>
      <c r="G80" s="41">
        <v>407.17999999999711</v>
      </c>
      <c r="H80" s="41">
        <v>4.2799999999999523</v>
      </c>
      <c r="I80" s="110">
        <v>114.56000000000009</v>
      </c>
      <c r="J80" s="41">
        <v>407.67999999999665</v>
      </c>
      <c r="K80" s="41">
        <v>4.7799999999999416</v>
      </c>
      <c r="L80" s="42">
        <v>149.05999999999986</v>
      </c>
      <c r="M80" s="29"/>
      <c r="N80" s="29"/>
      <c r="O80" s="29"/>
      <c r="P80" s="30"/>
    </row>
    <row r="81" spans="1:16" s="8" customFormat="1" ht="14.1" customHeight="1" x14ac:dyDescent="0.5">
      <c r="A81" s="40">
        <v>406.18999999999801</v>
      </c>
      <c r="B81" s="41">
        <v>3.2899999999999734</v>
      </c>
      <c r="C81" s="110">
        <v>59.500000000000057</v>
      </c>
      <c r="D81" s="41">
        <v>406.68999999999755</v>
      </c>
      <c r="E81" s="41">
        <v>3.7899999999999627</v>
      </c>
      <c r="F81" s="110">
        <v>84.500000000000057</v>
      </c>
      <c r="G81" s="41">
        <v>407.1899999999971</v>
      </c>
      <c r="H81" s="41">
        <v>4.2899999999999521</v>
      </c>
      <c r="I81" s="110">
        <v>115.23000000000009</v>
      </c>
      <c r="J81" s="41">
        <v>407.68999999999664</v>
      </c>
      <c r="K81" s="41">
        <v>4.7899999999999414</v>
      </c>
      <c r="L81" s="42">
        <v>149.77999999999986</v>
      </c>
      <c r="M81" s="29"/>
      <c r="N81" s="29"/>
      <c r="O81" s="29"/>
      <c r="P81" s="30"/>
    </row>
    <row r="82" spans="1:16" s="8" customFormat="1" ht="14.1" customHeight="1" x14ac:dyDescent="0.5">
      <c r="A82" s="43">
        <v>406.199999999998</v>
      </c>
      <c r="B82" s="44">
        <v>3.2999999999999732</v>
      </c>
      <c r="C82" s="113">
        <v>60.000000000000057</v>
      </c>
      <c r="D82" s="44">
        <v>406.69999999999754</v>
      </c>
      <c r="E82" s="44">
        <v>3.7999999999999625</v>
      </c>
      <c r="F82" s="113">
        <v>85.000000000000057</v>
      </c>
      <c r="G82" s="44">
        <v>407.19999999999709</v>
      </c>
      <c r="H82" s="44">
        <v>4.2999999999999519</v>
      </c>
      <c r="I82" s="113">
        <v>115.90000000000009</v>
      </c>
      <c r="J82" s="44">
        <v>407.69999999999663</v>
      </c>
      <c r="K82" s="44">
        <v>4.7999999999999412</v>
      </c>
      <c r="L82" s="45">
        <v>150.49999999999986</v>
      </c>
      <c r="M82" s="29"/>
      <c r="N82" s="29"/>
      <c r="O82" s="29"/>
      <c r="P82" s="30"/>
    </row>
    <row r="83" spans="1:16" s="8" customFormat="1" ht="14.1" customHeight="1" x14ac:dyDescent="0.5">
      <c r="A83" s="48">
        <v>406.20999999999799</v>
      </c>
      <c r="B83" s="49">
        <v>3.309999999999973</v>
      </c>
      <c r="C83" s="107">
        <v>60.500000000000057</v>
      </c>
      <c r="D83" s="49">
        <v>406.70999999999754</v>
      </c>
      <c r="E83" s="49">
        <v>3.8099999999999623</v>
      </c>
      <c r="F83" s="107">
        <v>85.550000000000054</v>
      </c>
      <c r="G83" s="49">
        <v>407.20999999999708</v>
      </c>
      <c r="H83" s="49">
        <v>4.3099999999999516</v>
      </c>
      <c r="I83" s="107">
        <v>116.57000000000009</v>
      </c>
      <c r="J83" s="49">
        <v>407.70999999999663</v>
      </c>
      <c r="K83" s="49">
        <v>4.809999999999941</v>
      </c>
      <c r="L83" s="50">
        <v>151.21999999999986</v>
      </c>
      <c r="M83" s="29"/>
      <c r="N83" s="29"/>
      <c r="O83" s="29"/>
      <c r="P83" s="30"/>
    </row>
    <row r="84" spans="1:16" s="8" customFormat="1" ht="14.1" customHeight="1" x14ac:dyDescent="0.5">
      <c r="A84" s="40">
        <v>406.21999999999798</v>
      </c>
      <c r="B84" s="41">
        <v>3.3199999999999728</v>
      </c>
      <c r="C84" s="110">
        <v>61.000000000000057</v>
      </c>
      <c r="D84" s="41">
        <v>406.71999999999753</v>
      </c>
      <c r="E84" s="41">
        <v>3.8199999999999621</v>
      </c>
      <c r="F84" s="110">
        <v>86.100000000000051</v>
      </c>
      <c r="G84" s="41">
        <v>407.21999999999707</v>
      </c>
      <c r="H84" s="41">
        <v>4.3199999999999514</v>
      </c>
      <c r="I84" s="110">
        <v>117.24000000000009</v>
      </c>
      <c r="J84" s="41">
        <v>407.71999999999662</v>
      </c>
      <c r="K84" s="41">
        <v>4.8199999999999408</v>
      </c>
      <c r="L84" s="42">
        <v>151.93999999999986</v>
      </c>
      <c r="M84" s="29"/>
      <c r="N84" s="29"/>
      <c r="O84" s="29"/>
      <c r="P84" s="29"/>
    </row>
    <row r="85" spans="1:16" s="8" customFormat="1" ht="14.1" customHeight="1" x14ac:dyDescent="0.5">
      <c r="A85" s="40">
        <v>406.22999999999797</v>
      </c>
      <c r="B85" s="41">
        <v>3.3299999999999725</v>
      </c>
      <c r="C85" s="110">
        <v>61.500000000000057</v>
      </c>
      <c r="D85" s="41">
        <v>406.72999999999752</v>
      </c>
      <c r="E85" s="41">
        <v>3.8299999999999619</v>
      </c>
      <c r="F85" s="110">
        <v>86.650000000000048</v>
      </c>
      <c r="G85" s="41">
        <v>407.22999999999706</v>
      </c>
      <c r="H85" s="41">
        <v>4.3299999999999512</v>
      </c>
      <c r="I85" s="110">
        <v>117.9100000000001</v>
      </c>
      <c r="J85" s="41">
        <v>407.72999999999661</v>
      </c>
      <c r="K85" s="41">
        <v>4.8299999999999406</v>
      </c>
      <c r="L85" s="42">
        <v>152.65999999999985</v>
      </c>
      <c r="M85" s="29"/>
      <c r="N85" s="29"/>
      <c r="O85" s="29"/>
      <c r="P85" s="29"/>
    </row>
    <row r="86" spans="1:16" s="8" customFormat="1" ht="14.1" customHeight="1" x14ac:dyDescent="0.5">
      <c r="A86" s="40">
        <v>406.23999999999796</v>
      </c>
      <c r="B86" s="41">
        <v>3.3399999999999723</v>
      </c>
      <c r="C86" s="110">
        <v>62.000000000000057</v>
      </c>
      <c r="D86" s="41">
        <v>406.73999999999751</v>
      </c>
      <c r="E86" s="41">
        <v>3.8399999999999617</v>
      </c>
      <c r="F86" s="110">
        <v>87.200000000000045</v>
      </c>
      <c r="G86" s="41">
        <v>407.23999999999705</v>
      </c>
      <c r="H86" s="41">
        <v>4.339999999999951</v>
      </c>
      <c r="I86" s="110">
        <v>118.5800000000001</v>
      </c>
      <c r="J86" s="41">
        <v>407.7399999999966</v>
      </c>
      <c r="K86" s="41">
        <v>4.8399999999999403</v>
      </c>
      <c r="L86" s="42">
        <v>153.37999999999985</v>
      </c>
      <c r="M86" s="29"/>
      <c r="N86" s="29"/>
      <c r="O86" s="29"/>
      <c r="P86" s="29"/>
    </row>
    <row r="87" spans="1:16" s="8" customFormat="1" ht="14.1" customHeight="1" x14ac:dyDescent="0.5">
      <c r="A87" s="40">
        <v>406.24999999999795</v>
      </c>
      <c r="B87" s="41">
        <v>3.3499999999999721</v>
      </c>
      <c r="C87" s="110">
        <v>62.500000000000057</v>
      </c>
      <c r="D87" s="41">
        <v>406.7499999999975</v>
      </c>
      <c r="E87" s="41">
        <v>3.8499999999999615</v>
      </c>
      <c r="F87" s="110">
        <v>87.750000000000043</v>
      </c>
      <c r="G87" s="41">
        <v>407.24999999999704</v>
      </c>
      <c r="H87" s="41">
        <v>4.3499999999999508</v>
      </c>
      <c r="I87" s="110">
        <v>119.2500000000001</v>
      </c>
      <c r="J87" s="41">
        <v>407.74999999999659</v>
      </c>
      <c r="K87" s="41">
        <v>4.8499999999999401</v>
      </c>
      <c r="L87" s="42">
        <v>154.09999999999985</v>
      </c>
      <c r="M87" s="29"/>
      <c r="N87" s="29"/>
      <c r="O87" s="29"/>
      <c r="P87" s="29"/>
    </row>
    <row r="88" spans="1:16" s="8" customFormat="1" ht="14.1" customHeight="1" x14ac:dyDescent="0.5">
      <c r="A88" s="40">
        <v>406.25999999999794</v>
      </c>
      <c r="B88" s="41">
        <v>3.3599999999999719</v>
      </c>
      <c r="C88" s="110">
        <v>63.000000000000057</v>
      </c>
      <c r="D88" s="41">
        <v>406.75999999999749</v>
      </c>
      <c r="E88" s="41">
        <v>3.8599999999999612</v>
      </c>
      <c r="F88" s="110">
        <v>88.30000000000004</v>
      </c>
      <c r="G88" s="41">
        <v>407.25999999999704</v>
      </c>
      <c r="H88" s="41">
        <v>4.3599999999999506</v>
      </c>
      <c r="I88" s="110">
        <v>119.9200000000001</v>
      </c>
      <c r="J88" s="41">
        <v>407.75999999999658</v>
      </c>
      <c r="K88" s="41">
        <v>4.8599999999999399</v>
      </c>
      <c r="L88" s="42">
        <v>154.81999999999985</v>
      </c>
      <c r="M88" s="29"/>
      <c r="N88" s="29"/>
      <c r="O88" s="29"/>
      <c r="P88" s="29"/>
    </row>
    <row r="89" spans="1:16" s="8" customFormat="1" ht="14.1" customHeight="1" x14ac:dyDescent="0.5">
      <c r="A89" s="40">
        <v>406.26999999999794</v>
      </c>
      <c r="B89" s="41">
        <v>3.3699999999999717</v>
      </c>
      <c r="C89" s="110">
        <v>63.500000000000057</v>
      </c>
      <c r="D89" s="41">
        <v>406.76999999999748</v>
      </c>
      <c r="E89" s="41">
        <v>3.869999999999961</v>
      </c>
      <c r="F89" s="110">
        <v>88.850000000000037</v>
      </c>
      <c r="G89" s="41">
        <v>407.26999999999703</v>
      </c>
      <c r="H89" s="41">
        <v>4.3699999999999504</v>
      </c>
      <c r="I89" s="110">
        <v>120.5900000000001</v>
      </c>
      <c r="J89" s="41">
        <v>407.76999999999657</v>
      </c>
      <c r="K89" s="41">
        <v>4.8699999999999397</v>
      </c>
      <c r="L89" s="42">
        <v>155.53999999999985</v>
      </c>
      <c r="M89" s="29"/>
      <c r="N89" s="29"/>
      <c r="O89" s="29"/>
      <c r="P89" s="29"/>
    </row>
    <row r="90" spans="1:16" s="8" customFormat="1" ht="14.1" customHeight="1" x14ac:dyDescent="0.5">
      <c r="A90" s="40">
        <v>406.27999999999793</v>
      </c>
      <c r="B90" s="41">
        <v>3.3799999999999715</v>
      </c>
      <c r="C90" s="110">
        <v>64.000000000000057</v>
      </c>
      <c r="D90" s="41">
        <v>406.77999999999747</v>
      </c>
      <c r="E90" s="41">
        <v>3.8799999999999608</v>
      </c>
      <c r="F90" s="110">
        <v>89.400000000000034</v>
      </c>
      <c r="G90" s="41">
        <v>407.27999999999702</v>
      </c>
      <c r="H90" s="41">
        <v>4.3799999999999502</v>
      </c>
      <c r="I90" s="110">
        <v>121.2600000000001</v>
      </c>
      <c r="J90" s="41">
        <v>407.77999999999656</v>
      </c>
      <c r="K90" s="41">
        <v>4.8799999999999395</v>
      </c>
      <c r="L90" s="42">
        <v>156.25999999999985</v>
      </c>
      <c r="M90" s="29"/>
      <c r="N90" s="29"/>
      <c r="O90" s="29"/>
      <c r="P90" s="29"/>
    </row>
    <row r="91" spans="1:16" s="8" customFormat="1" ht="14.1" customHeight="1" x14ac:dyDescent="0.5">
      <c r="A91" s="40">
        <v>406.28999999999792</v>
      </c>
      <c r="B91" s="41">
        <v>3.3899999999999713</v>
      </c>
      <c r="C91" s="110">
        <v>64.500000000000057</v>
      </c>
      <c r="D91" s="41">
        <v>406.78999999999746</v>
      </c>
      <c r="E91" s="41">
        <v>3.8899999999999606</v>
      </c>
      <c r="F91" s="110">
        <v>89.950000000000031</v>
      </c>
      <c r="G91" s="41">
        <v>407.28999999999701</v>
      </c>
      <c r="H91" s="41">
        <v>4.3899999999999499</v>
      </c>
      <c r="I91" s="110">
        <v>121.93000000000011</v>
      </c>
      <c r="J91" s="41">
        <v>407.78999999999655</v>
      </c>
      <c r="K91" s="41">
        <v>4.8899999999999393</v>
      </c>
      <c r="L91" s="42">
        <v>156.97999999999985</v>
      </c>
      <c r="M91" s="37"/>
      <c r="N91" s="29"/>
      <c r="O91" s="37"/>
      <c r="P91" s="37"/>
    </row>
    <row r="92" spans="1:16" s="8" customFormat="1" ht="14.1" customHeight="1" x14ac:dyDescent="0.5">
      <c r="A92" s="43">
        <v>406.29999999999791</v>
      </c>
      <c r="B92" s="44">
        <v>3.399999999999971</v>
      </c>
      <c r="C92" s="113">
        <v>65.000000000000057</v>
      </c>
      <c r="D92" s="44">
        <v>406.79999999999745</v>
      </c>
      <c r="E92" s="44">
        <v>3.8999999999999604</v>
      </c>
      <c r="F92" s="113">
        <v>90.500000000000028</v>
      </c>
      <c r="G92" s="44">
        <v>407.299999999997</v>
      </c>
      <c r="H92" s="44">
        <v>4.3999999999999497</v>
      </c>
      <c r="I92" s="113">
        <v>122.60000000000011</v>
      </c>
      <c r="J92" s="44">
        <v>407.79999999999654</v>
      </c>
      <c r="K92" s="44">
        <v>4.8999999999999391</v>
      </c>
      <c r="L92" s="45">
        <v>157.69999999999985</v>
      </c>
      <c r="M92" s="37"/>
      <c r="N92" s="37"/>
      <c r="O92" s="37"/>
      <c r="P92" s="37"/>
    </row>
    <row r="93" spans="1:16" s="8" customFormat="1" ht="14.1" customHeight="1" x14ac:dyDescent="0.5">
      <c r="A93" s="48">
        <v>406.3099999999979</v>
      </c>
      <c r="B93" s="49">
        <v>3.4099999999999708</v>
      </c>
      <c r="C93" s="107">
        <v>65.500000000000057</v>
      </c>
      <c r="D93" s="49">
        <v>406.80999999999744</v>
      </c>
      <c r="E93" s="49">
        <v>3.9099999999999602</v>
      </c>
      <c r="F93" s="107">
        <v>91.050000000000026</v>
      </c>
      <c r="G93" s="49">
        <v>407.30999999999699</v>
      </c>
      <c r="H93" s="49">
        <v>4.4099999999999495</v>
      </c>
      <c r="I93" s="107">
        <v>123.27000000000011</v>
      </c>
      <c r="J93" s="49">
        <v>407.80999999999653</v>
      </c>
      <c r="K93" s="49">
        <v>4.9099999999999389</v>
      </c>
      <c r="L93" s="50">
        <v>158.42999999999984</v>
      </c>
      <c r="M93" s="37"/>
      <c r="N93" s="37"/>
      <c r="O93" s="37"/>
      <c r="P93" s="37"/>
    </row>
    <row r="94" spans="1:16" s="8" customFormat="1" ht="14.1" customHeight="1" x14ac:dyDescent="0.5">
      <c r="A94" s="40">
        <v>406.31999999999789</v>
      </c>
      <c r="B94" s="41">
        <v>3.4199999999999706</v>
      </c>
      <c r="C94" s="110">
        <v>66.000000000000057</v>
      </c>
      <c r="D94" s="41">
        <v>406.81999999999744</v>
      </c>
      <c r="E94" s="41">
        <v>3.91999999999996</v>
      </c>
      <c r="F94" s="110">
        <v>91.600000000000023</v>
      </c>
      <c r="G94" s="41">
        <v>407.31999999999698</v>
      </c>
      <c r="H94" s="41">
        <v>4.4199999999999493</v>
      </c>
      <c r="I94" s="110">
        <v>123.94000000000011</v>
      </c>
      <c r="J94" s="41">
        <v>407.81999999999653</v>
      </c>
      <c r="K94" s="41">
        <v>4.9199999999999386</v>
      </c>
      <c r="L94" s="42">
        <v>159.15999999999983</v>
      </c>
      <c r="M94" s="37"/>
      <c r="N94" s="37"/>
      <c r="O94" s="37"/>
      <c r="P94" s="37"/>
    </row>
    <row r="95" spans="1:16" s="8" customFormat="1" ht="14.1" customHeight="1" x14ac:dyDescent="0.5">
      <c r="A95" s="40">
        <v>406.32999999999788</v>
      </c>
      <c r="B95" s="41">
        <v>3.4299999999999704</v>
      </c>
      <c r="C95" s="110">
        <v>66.500000000000057</v>
      </c>
      <c r="D95" s="41">
        <v>406.82999999999743</v>
      </c>
      <c r="E95" s="41">
        <v>3.9299999999999597</v>
      </c>
      <c r="F95" s="110">
        <v>92.15000000000002</v>
      </c>
      <c r="G95" s="41">
        <v>407.32999999999697</v>
      </c>
      <c r="H95" s="41">
        <v>4.4299999999999491</v>
      </c>
      <c r="I95" s="110">
        <v>124.61000000000011</v>
      </c>
      <c r="J95" s="41">
        <v>407.82999999999652</v>
      </c>
      <c r="K95" s="41">
        <v>4.9299999999999384</v>
      </c>
      <c r="L95" s="42">
        <v>159.88999999999982</v>
      </c>
      <c r="M95" s="37"/>
      <c r="N95" s="37"/>
      <c r="O95" s="37"/>
      <c r="P95" s="37"/>
    </row>
    <row r="96" spans="1:16" s="8" customFormat="1" ht="14.1" customHeight="1" x14ac:dyDescent="0.5">
      <c r="A96" s="40">
        <v>406.33999999999787</v>
      </c>
      <c r="B96" s="41">
        <v>3.4399999999999702</v>
      </c>
      <c r="C96" s="110">
        <v>67.000000000000057</v>
      </c>
      <c r="D96" s="41">
        <v>406.83999999999742</v>
      </c>
      <c r="E96" s="41">
        <v>3.9399999999999595</v>
      </c>
      <c r="F96" s="110">
        <v>92.700000000000017</v>
      </c>
      <c r="G96" s="41">
        <v>407.33999999999696</v>
      </c>
      <c r="H96" s="41">
        <v>4.4399999999999489</v>
      </c>
      <c r="I96" s="110">
        <v>125.28000000000011</v>
      </c>
      <c r="J96" s="41">
        <v>407.83999999999651</v>
      </c>
      <c r="K96" s="41">
        <v>4.9399999999999382</v>
      </c>
      <c r="L96" s="42">
        <v>160.61999999999981</v>
      </c>
      <c r="M96" s="37"/>
      <c r="N96" s="37"/>
      <c r="O96" s="37"/>
      <c r="P96" s="37"/>
    </row>
    <row r="97" spans="1:123" s="8" customFormat="1" ht="14.1" customHeight="1" x14ac:dyDescent="0.5">
      <c r="A97" s="40">
        <v>406.34999999999786</v>
      </c>
      <c r="B97" s="41">
        <v>3.44999999999997</v>
      </c>
      <c r="C97" s="110">
        <v>67.500000000000057</v>
      </c>
      <c r="D97" s="41">
        <v>406.84999999999741</v>
      </c>
      <c r="E97" s="41">
        <v>3.9499999999999593</v>
      </c>
      <c r="F97" s="110">
        <v>93.250000000000014</v>
      </c>
      <c r="G97" s="41">
        <v>407.34999999999695</v>
      </c>
      <c r="H97" s="41">
        <v>4.4499999999999487</v>
      </c>
      <c r="I97" s="110">
        <v>125.95000000000012</v>
      </c>
      <c r="J97" s="41">
        <v>407.8499999999965</v>
      </c>
      <c r="K97" s="41">
        <v>4.949999999999938</v>
      </c>
      <c r="L97" s="42">
        <v>161.3499999999998</v>
      </c>
      <c r="M97" s="37"/>
      <c r="N97" s="37"/>
      <c r="O97" s="37"/>
      <c r="P97" s="37"/>
    </row>
    <row r="98" spans="1:123" s="8" customFormat="1" ht="14.1" customHeight="1" x14ac:dyDescent="0.5">
      <c r="A98" s="40">
        <v>406.35999999999785</v>
      </c>
      <c r="B98" s="41">
        <v>3.4599999999999698</v>
      </c>
      <c r="C98" s="110">
        <v>68.000000000000057</v>
      </c>
      <c r="D98" s="41">
        <v>406.8599999999974</v>
      </c>
      <c r="E98" s="41">
        <v>3.9599999999999591</v>
      </c>
      <c r="F98" s="110">
        <v>93.800000000000011</v>
      </c>
      <c r="G98" s="41">
        <v>407.35999999999694</v>
      </c>
      <c r="H98" s="41">
        <v>4.4599999999999485</v>
      </c>
      <c r="I98" s="110">
        <v>126.62000000000012</v>
      </c>
      <c r="J98" s="41">
        <v>407.85999999999649</v>
      </c>
      <c r="K98" s="41">
        <v>4.9599999999999378</v>
      </c>
      <c r="L98" s="42">
        <v>162.07999999999979</v>
      </c>
      <c r="M98" s="37"/>
      <c r="N98" s="37"/>
      <c r="O98" s="37"/>
      <c r="P98" s="37"/>
    </row>
    <row r="99" spans="1:123" s="8" customFormat="1" ht="14.1" customHeight="1" x14ac:dyDescent="0.5">
      <c r="A99" s="40">
        <v>406.36999999999784</v>
      </c>
      <c r="B99" s="41">
        <v>3.4699999999999696</v>
      </c>
      <c r="C99" s="110">
        <v>68.500000000000057</v>
      </c>
      <c r="D99" s="41">
        <v>406.86999999999739</v>
      </c>
      <c r="E99" s="41">
        <v>3.9699999999999589</v>
      </c>
      <c r="F99" s="110">
        <v>94.350000000000009</v>
      </c>
      <c r="G99" s="41">
        <v>407.36999999999694</v>
      </c>
      <c r="H99" s="41">
        <v>4.4699999999999482</v>
      </c>
      <c r="I99" s="110">
        <v>127.29000000000012</v>
      </c>
      <c r="J99" s="41">
        <v>407.86999999999648</v>
      </c>
      <c r="K99" s="41">
        <v>4.9699999999999376</v>
      </c>
      <c r="L99" s="42">
        <v>162.80999999999977</v>
      </c>
      <c r="M99" s="37"/>
      <c r="N99" s="37"/>
      <c r="O99" s="37"/>
      <c r="P99" s="37"/>
    </row>
    <row r="100" spans="1:123" s="8" customFormat="1" ht="14.1" customHeight="1" x14ac:dyDescent="0.5">
      <c r="A100" s="40">
        <v>406.37999999999784</v>
      </c>
      <c r="B100" s="41">
        <v>3.4799999999999693</v>
      </c>
      <c r="C100" s="110">
        <v>69.000000000000057</v>
      </c>
      <c r="D100" s="41">
        <v>406.87999999999738</v>
      </c>
      <c r="E100" s="41">
        <v>3.9799999999999587</v>
      </c>
      <c r="F100" s="110">
        <v>94.9</v>
      </c>
      <c r="G100" s="41">
        <v>407.37999999999693</v>
      </c>
      <c r="H100" s="41">
        <v>4.479999999999948</v>
      </c>
      <c r="I100" s="110">
        <v>127.96000000000012</v>
      </c>
      <c r="J100" s="41">
        <v>407.87999999999647</v>
      </c>
      <c r="K100" s="41">
        <v>4.9799999999999374</v>
      </c>
      <c r="L100" s="42">
        <v>163.53999999999976</v>
      </c>
      <c r="M100" s="37"/>
      <c r="N100" s="37"/>
      <c r="O100" s="37"/>
      <c r="P100" s="37"/>
    </row>
    <row r="101" spans="1:123" s="8" customFormat="1" ht="14.1" customHeight="1" x14ac:dyDescent="0.5">
      <c r="A101" s="40">
        <v>406.38999999999783</v>
      </c>
      <c r="B101" s="41">
        <v>3.4899999999999691</v>
      </c>
      <c r="C101" s="110">
        <v>69.500000000000057</v>
      </c>
      <c r="D101" s="41">
        <v>406.88999999999737</v>
      </c>
      <c r="E101" s="41">
        <v>3.9899999999999585</v>
      </c>
      <c r="F101" s="110">
        <v>95.45</v>
      </c>
      <c r="G101" s="41">
        <v>407.38999999999692</v>
      </c>
      <c r="H101" s="41">
        <v>4.4899999999999478</v>
      </c>
      <c r="I101" s="110">
        <v>128.63000000000011</v>
      </c>
      <c r="J101" s="41">
        <v>407.88999999999646</v>
      </c>
      <c r="K101" s="41">
        <v>4.9899999999999372</v>
      </c>
      <c r="L101" s="42">
        <v>164.26999999999975</v>
      </c>
      <c r="M101" s="37"/>
      <c r="N101" s="37"/>
      <c r="O101" s="37"/>
      <c r="P101" s="37"/>
    </row>
    <row r="102" spans="1:123" s="8" customFormat="1" ht="14.1" customHeight="1" x14ac:dyDescent="0.5">
      <c r="A102" s="43">
        <v>406.39999999999782</v>
      </c>
      <c r="B102" s="44">
        <v>3.4999999999999689</v>
      </c>
      <c r="C102" s="113">
        <v>70.000000000000057</v>
      </c>
      <c r="D102" s="44">
        <v>406.89999999999736</v>
      </c>
      <c r="E102" s="44">
        <v>3.9999999999999583</v>
      </c>
      <c r="F102" s="113">
        <v>96</v>
      </c>
      <c r="G102" s="44">
        <v>407.39999999999691</v>
      </c>
      <c r="H102" s="44">
        <v>4.4999999999999476</v>
      </c>
      <c r="I102" s="113">
        <v>129.3000000000001</v>
      </c>
      <c r="J102" s="44">
        <v>407.89999999999645</v>
      </c>
      <c r="K102" s="44">
        <v>4.9999999999999369</v>
      </c>
      <c r="L102" s="45">
        <v>164.99999999999974</v>
      </c>
      <c r="M102" s="37"/>
      <c r="N102" s="37"/>
      <c r="O102" s="37"/>
      <c r="P102" s="37"/>
    </row>
    <row r="103" spans="1:123" s="8" customFormat="1" ht="14.1" customHeight="1" x14ac:dyDescent="0.5">
      <c r="A103" s="48">
        <v>406.40999999999781</v>
      </c>
      <c r="B103" s="49">
        <v>3.5099999999999687</v>
      </c>
      <c r="C103" s="107">
        <v>70.500000000000057</v>
      </c>
      <c r="D103" s="49">
        <v>406.90999999999735</v>
      </c>
      <c r="E103" s="49">
        <v>4.009999999999958</v>
      </c>
      <c r="F103" s="107">
        <v>96.65</v>
      </c>
      <c r="G103" s="49">
        <v>407.4099999999969</v>
      </c>
      <c r="H103" s="49">
        <v>4.5099999999999474</v>
      </c>
      <c r="I103" s="107">
        <v>130.00000000000009</v>
      </c>
      <c r="J103" s="49">
        <v>407.90999999999644</v>
      </c>
      <c r="K103" s="49">
        <v>5.0099999999999367</v>
      </c>
      <c r="L103" s="50">
        <v>165.79999999999976</v>
      </c>
      <c r="M103" s="37"/>
      <c r="N103" s="37"/>
      <c r="O103" s="37"/>
      <c r="P103" s="37"/>
    </row>
    <row r="104" spans="1:123" s="8" customFormat="1" ht="14.1" customHeight="1" x14ac:dyDescent="0.5">
      <c r="A104" s="40">
        <v>406.4199999999978</v>
      </c>
      <c r="B104" s="41">
        <v>3.5199999999999685</v>
      </c>
      <c r="C104" s="110">
        <v>71.000000000000057</v>
      </c>
      <c r="D104" s="41">
        <v>406.91999999999734</v>
      </c>
      <c r="E104" s="41">
        <v>4.0199999999999578</v>
      </c>
      <c r="F104" s="110">
        <v>97.300000000000011</v>
      </c>
      <c r="G104" s="41">
        <v>407.41999999999689</v>
      </c>
      <c r="H104" s="41">
        <v>4.5199999999999472</v>
      </c>
      <c r="I104" s="110">
        <v>130.70000000000007</v>
      </c>
      <c r="J104" s="41">
        <v>407.91999999999643</v>
      </c>
      <c r="K104" s="41">
        <v>5.0199999999999365</v>
      </c>
      <c r="L104" s="42">
        <v>166.59999999999977</v>
      </c>
      <c r="M104" s="37"/>
      <c r="N104" s="37"/>
      <c r="O104" s="37"/>
      <c r="P104" s="37"/>
    </row>
    <row r="105" spans="1:123" s="8" customFormat="1" ht="14.1" customHeight="1" x14ac:dyDescent="0.5">
      <c r="A105" s="40">
        <v>406.42999999999779</v>
      </c>
      <c r="B105" s="41">
        <v>3.5299999999999683</v>
      </c>
      <c r="C105" s="110">
        <v>71.500000000000057</v>
      </c>
      <c r="D105" s="41">
        <v>406.92999999999734</v>
      </c>
      <c r="E105" s="41">
        <v>4.0299999999999576</v>
      </c>
      <c r="F105" s="110">
        <v>97.950000000000017</v>
      </c>
      <c r="G105" s="41">
        <v>407.42999999999688</v>
      </c>
      <c r="H105" s="41">
        <v>4.529999999999947</v>
      </c>
      <c r="I105" s="110">
        <v>131.40000000000006</v>
      </c>
      <c r="J105" s="41">
        <v>407.92999999999643</v>
      </c>
      <c r="K105" s="41">
        <v>5.0299999999999363</v>
      </c>
      <c r="L105" s="42">
        <v>167.39999999999978</v>
      </c>
      <c r="M105" s="37"/>
      <c r="N105" s="37"/>
      <c r="O105" s="37"/>
      <c r="P105" s="37"/>
    </row>
    <row r="106" spans="1:123" s="8" customFormat="1" ht="14.1" customHeight="1" x14ac:dyDescent="0.5">
      <c r="A106" s="40">
        <v>406.43999999999778</v>
      </c>
      <c r="B106" s="41">
        <v>3.5399999999999681</v>
      </c>
      <c r="C106" s="110">
        <v>72.000000000000057</v>
      </c>
      <c r="D106" s="41">
        <v>406.93999999999733</v>
      </c>
      <c r="E106" s="41">
        <v>4.0399999999999574</v>
      </c>
      <c r="F106" s="110">
        <v>98.600000000000023</v>
      </c>
      <c r="G106" s="41">
        <v>407.43999999999687</v>
      </c>
      <c r="H106" s="41">
        <v>4.5399999999999467</v>
      </c>
      <c r="I106" s="110">
        <v>132.10000000000005</v>
      </c>
      <c r="J106" s="41">
        <v>407.93999999999642</v>
      </c>
      <c r="K106" s="41">
        <v>5.0399999999999361</v>
      </c>
      <c r="L106" s="42">
        <v>168.19999999999979</v>
      </c>
      <c r="M106" s="37"/>
      <c r="N106" s="37"/>
      <c r="O106" s="37"/>
      <c r="P106" s="37"/>
    </row>
    <row r="107" spans="1:123" s="8" customFormat="1" ht="14.1" customHeight="1" x14ac:dyDescent="0.5">
      <c r="A107" s="40">
        <v>406.44999999999777</v>
      </c>
      <c r="B107" s="41">
        <v>3.5499999999999678</v>
      </c>
      <c r="C107" s="110">
        <v>72.500000000000057</v>
      </c>
      <c r="D107" s="41">
        <v>406.94999999999732</v>
      </c>
      <c r="E107" s="41">
        <v>4.0499999999999572</v>
      </c>
      <c r="F107" s="110">
        <v>99.250000000000028</v>
      </c>
      <c r="G107" s="41">
        <v>407.44999999999686</v>
      </c>
      <c r="H107" s="41">
        <v>4.5499999999999465</v>
      </c>
      <c r="I107" s="110">
        <v>132.80000000000004</v>
      </c>
      <c r="J107" s="41">
        <v>407.94999999999641</v>
      </c>
      <c r="K107" s="41">
        <v>5.0499999999999359</v>
      </c>
      <c r="L107" s="42">
        <v>168.9999999999998</v>
      </c>
      <c r="M107" s="37"/>
      <c r="N107" s="37"/>
      <c r="O107" s="37"/>
      <c r="P107" s="37"/>
    </row>
    <row r="108" spans="1:123" s="8" customFormat="1" ht="14.1" customHeight="1" x14ac:dyDescent="0.5">
      <c r="A108" s="40">
        <v>406.45999999999776</v>
      </c>
      <c r="B108" s="41">
        <v>3.5599999999999676</v>
      </c>
      <c r="C108" s="110">
        <v>73.000000000000057</v>
      </c>
      <c r="D108" s="41">
        <v>406.95999999999731</v>
      </c>
      <c r="E108" s="41">
        <v>4.059999999999957</v>
      </c>
      <c r="F108" s="110">
        <v>99.900000000000034</v>
      </c>
      <c r="G108" s="41">
        <v>407.45999999999685</v>
      </c>
      <c r="H108" s="41">
        <v>4.5599999999999463</v>
      </c>
      <c r="I108" s="110">
        <v>133.50000000000003</v>
      </c>
      <c r="J108" s="41">
        <v>407.9599999999964</v>
      </c>
      <c r="K108" s="41">
        <v>5.0599999999999357</v>
      </c>
      <c r="L108" s="42">
        <v>169.79999999999981</v>
      </c>
      <c r="M108" s="37"/>
      <c r="N108" s="37"/>
      <c r="O108" s="37"/>
      <c r="P108" s="37"/>
    </row>
    <row r="109" spans="1:123" s="8" customFormat="1" ht="14.1" customHeight="1" x14ac:dyDescent="0.5">
      <c r="A109" s="40">
        <v>406.46999999999775</v>
      </c>
      <c r="B109" s="41">
        <v>3.5699999999999674</v>
      </c>
      <c r="C109" s="110">
        <v>73.500000000000057</v>
      </c>
      <c r="D109" s="41">
        <v>406.9699999999973</v>
      </c>
      <c r="E109" s="41">
        <v>4.0699999999999568</v>
      </c>
      <c r="F109" s="110">
        <v>100.55000000000004</v>
      </c>
      <c r="G109" s="41">
        <v>407.46999999999684</v>
      </c>
      <c r="H109" s="41">
        <v>4.5699999999999461</v>
      </c>
      <c r="I109" s="110">
        <v>134.20000000000002</v>
      </c>
      <c r="J109" s="41">
        <v>407.96999999999639</v>
      </c>
      <c r="K109" s="41">
        <v>5.0699999999999354</v>
      </c>
      <c r="L109" s="42">
        <v>170.59999999999982</v>
      </c>
      <c r="M109" s="37"/>
      <c r="N109" s="37"/>
      <c r="O109" s="37"/>
      <c r="P109" s="37"/>
    </row>
    <row r="110" spans="1:123" s="8" customFormat="1" ht="14.1" customHeight="1" x14ac:dyDescent="0.5">
      <c r="A110" s="40">
        <v>406.47999999999774</v>
      </c>
      <c r="B110" s="41">
        <v>3.5799999999999672</v>
      </c>
      <c r="C110" s="110">
        <v>74.000000000000057</v>
      </c>
      <c r="D110" s="41">
        <v>406.97999999999729</v>
      </c>
      <c r="E110" s="41">
        <v>4.0799999999999566</v>
      </c>
      <c r="F110" s="110">
        <v>101.20000000000005</v>
      </c>
      <c r="G110" s="41">
        <v>407.47999999999683</v>
      </c>
      <c r="H110" s="41">
        <v>4.5799999999999459</v>
      </c>
      <c r="I110" s="110">
        <v>134.9</v>
      </c>
      <c r="J110" s="41">
        <v>407.97999999999638</v>
      </c>
      <c r="K110" s="41">
        <v>5.0799999999999352</v>
      </c>
      <c r="L110" s="42">
        <v>171.39999999999984</v>
      </c>
      <c r="M110" s="22"/>
      <c r="N110" s="37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5">
      <c r="A111" s="43">
        <v>406.48999999999774</v>
      </c>
      <c r="B111" s="44">
        <v>3.589999999999967</v>
      </c>
      <c r="C111" s="113">
        <v>74.500000000000057</v>
      </c>
      <c r="D111" s="44">
        <v>406.98999999999728</v>
      </c>
      <c r="E111" s="44">
        <v>4.0899999999999563</v>
      </c>
      <c r="F111" s="113">
        <v>101.85000000000005</v>
      </c>
      <c r="G111" s="44">
        <v>407.48999999999683</v>
      </c>
      <c r="H111" s="44">
        <v>4.5899999999999457</v>
      </c>
      <c r="I111" s="113">
        <v>135.6</v>
      </c>
      <c r="J111" s="44">
        <v>407.98999999999637</v>
      </c>
      <c r="K111" s="44">
        <v>5.089999999999935</v>
      </c>
      <c r="L111" s="45">
        <v>172.19999999999985</v>
      </c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 x14ac:dyDescent="0.5">
      <c r="A113" s="177" t="s">
        <v>0</v>
      </c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37"/>
      <c r="N113" s="22"/>
      <c r="O113" s="37"/>
      <c r="P113" s="37"/>
    </row>
    <row r="114" spans="1:16" s="8" customFormat="1" ht="15" customHeight="1" x14ac:dyDescent="0.5">
      <c r="A114" s="168" t="s">
        <v>18</v>
      </c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37"/>
      <c r="N114" s="37"/>
      <c r="O114" s="37"/>
      <c r="P114" s="37"/>
    </row>
    <row r="115" spans="1:16" s="8" customFormat="1" ht="18" customHeight="1" x14ac:dyDescent="0.5">
      <c r="A115" s="169"/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38"/>
      <c r="N115" s="37"/>
      <c r="O115" s="39"/>
      <c r="P115" s="39"/>
    </row>
    <row r="116" spans="1:16" s="8" customFormat="1" ht="20.100000000000001" customHeight="1" x14ac:dyDescent="0.5">
      <c r="A116" s="51" t="s">
        <v>3</v>
      </c>
      <c r="B116" s="51" t="s">
        <v>3</v>
      </c>
      <c r="C116" s="51" t="s">
        <v>16</v>
      </c>
      <c r="D116" s="51" t="s">
        <v>3</v>
      </c>
      <c r="E116" s="51" t="s">
        <v>3</v>
      </c>
      <c r="F116" s="51" t="s">
        <v>16</v>
      </c>
      <c r="G116" s="51" t="s">
        <v>3</v>
      </c>
      <c r="H116" s="51" t="s">
        <v>3</v>
      </c>
      <c r="I116" s="51" t="s">
        <v>16</v>
      </c>
      <c r="J116" s="51" t="s">
        <v>3</v>
      </c>
      <c r="K116" s="51" t="s">
        <v>3</v>
      </c>
      <c r="L116" s="51" t="s">
        <v>16</v>
      </c>
      <c r="M116" s="38"/>
      <c r="N116" s="39"/>
      <c r="O116" s="39"/>
      <c r="P116" s="39"/>
    </row>
    <row r="117" spans="1:16" s="8" customFormat="1" ht="20.100000000000001" customHeight="1" x14ac:dyDescent="0.5">
      <c r="A117" s="52" t="s">
        <v>5</v>
      </c>
      <c r="B117" s="52" t="s">
        <v>6</v>
      </c>
      <c r="C117" s="52" t="s">
        <v>17</v>
      </c>
      <c r="D117" s="52" t="s">
        <v>5</v>
      </c>
      <c r="E117" s="52" t="s">
        <v>6</v>
      </c>
      <c r="F117" s="52" t="s">
        <v>17</v>
      </c>
      <c r="G117" s="52" t="s">
        <v>5</v>
      </c>
      <c r="H117" s="52" t="s">
        <v>6</v>
      </c>
      <c r="I117" s="52" t="s">
        <v>17</v>
      </c>
      <c r="J117" s="52" t="s">
        <v>5</v>
      </c>
      <c r="K117" s="52" t="s">
        <v>6</v>
      </c>
      <c r="L117" s="52" t="s">
        <v>17</v>
      </c>
      <c r="M117" s="38"/>
      <c r="N117" s="39"/>
      <c r="O117" s="39"/>
      <c r="P117" s="39"/>
    </row>
    <row r="118" spans="1:16" s="8" customFormat="1" ht="15" customHeight="1" x14ac:dyDescent="0.5">
      <c r="A118" s="48">
        <v>407.99999999999636</v>
      </c>
      <c r="B118" s="49">
        <v>5.0999999999999348</v>
      </c>
      <c r="C118" s="107">
        <v>172.99999999999986</v>
      </c>
      <c r="D118" s="49">
        <v>408.49999999999591</v>
      </c>
      <c r="E118" s="49">
        <v>5.5999999999999241</v>
      </c>
      <c r="F118" s="107">
        <v>214.99999999999974</v>
      </c>
      <c r="G118" s="49">
        <v>408.99999999999545</v>
      </c>
      <c r="H118" s="49">
        <v>6.0999999999999135</v>
      </c>
      <c r="I118" s="107">
        <v>259.99999999999977</v>
      </c>
      <c r="J118" s="49">
        <v>409.499999999995</v>
      </c>
      <c r="K118" s="49">
        <v>6.5999999999999028</v>
      </c>
      <c r="L118" s="50">
        <v>309.99999999999977</v>
      </c>
      <c r="M118" s="38"/>
      <c r="N118" s="39"/>
      <c r="O118" s="39"/>
      <c r="P118" s="39"/>
    </row>
    <row r="119" spans="1:16" s="8" customFormat="1" ht="15" customHeight="1" x14ac:dyDescent="0.5">
      <c r="A119" s="40">
        <v>408.00999999999635</v>
      </c>
      <c r="B119" s="41">
        <v>5.1099999999999346</v>
      </c>
      <c r="C119" s="114">
        <v>173.79999999999987</v>
      </c>
      <c r="D119" s="41">
        <v>408.5099999999959</v>
      </c>
      <c r="E119" s="41">
        <v>5.6099999999999239</v>
      </c>
      <c r="F119" s="110">
        <v>215.87499999999974</v>
      </c>
      <c r="G119" s="41">
        <v>409.00999999999544</v>
      </c>
      <c r="H119" s="41">
        <v>6.1099999999999133</v>
      </c>
      <c r="I119" s="110">
        <v>260.99999999999977</v>
      </c>
      <c r="J119" s="41">
        <v>409.50999999999499</v>
      </c>
      <c r="K119" s="41">
        <v>6.6099999999999026</v>
      </c>
      <c r="L119" s="42">
        <v>310.99999999999977</v>
      </c>
      <c r="M119" s="38"/>
      <c r="N119" s="39"/>
      <c r="O119" s="39"/>
      <c r="P119" s="39"/>
    </row>
    <row r="120" spans="1:16" s="8" customFormat="1" ht="15" customHeight="1" x14ac:dyDescent="0.5">
      <c r="A120" s="40">
        <v>408.01999999999634</v>
      </c>
      <c r="B120" s="41">
        <v>5.1199999999999344</v>
      </c>
      <c r="C120" s="114">
        <v>174.59999999999988</v>
      </c>
      <c r="D120" s="41">
        <v>408.51999999999589</v>
      </c>
      <c r="E120" s="41">
        <v>5.6199999999999237</v>
      </c>
      <c r="F120" s="110">
        <v>216.74999999999974</v>
      </c>
      <c r="G120" s="41">
        <v>409.01999999999543</v>
      </c>
      <c r="H120" s="41">
        <v>6.1199999999999131</v>
      </c>
      <c r="I120" s="110">
        <v>261.99999999999977</v>
      </c>
      <c r="J120" s="41">
        <v>409.51999999999498</v>
      </c>
      <c r="K120" s="41">
        <v>6.6199999999999024</v>
      </c>
      <c r="L120" s="42">
        <v>311.99999999999977</v>
      </c>
      <c r="M120" s="38"/>
      <c r="N120" s="39"/>
      <c r="O120" s="39"/>
      <c r="P120" s="39"/>
    </row>
    <row r="121" spans="1:16" s="8" customFormat="1" ht="15" customHeight="1" x14ac:dyDescent="0.5">
      <c r="A121" s="40">
        <v>408.02999999999633</v>
      </c>
      <c r="B121" s="41">
        <v>5.1299999999999342</v>
      </c>
      <c r="C121" s="114">
        <v>175.39999999999989</v>
      </c>
      <c r="D121" s="41">
        <v>408.52999999999588</v>
      </c>
      <c r="E121" s="41">
        <v>5.6299999999999235</v>
      </c>
      <c r="F121" s="110">
        <v>217.62499999999974</v>
      </c>
      <c r="G121" s="41">
        <v>409.02999999999543</v>
      </c>
      <c r="H121" s="41">
        <v>6.1299999999999129</v>
      </c>
      <c r="I121" s="110">
        <v>262.99999999999977</v>
      </c>
      <c r="J121" s="41">
        <v>409.52999999999497</v>
      </c>
      <c r="K121" s="41">
        <v>6.6299999999999022</v>
      </c>
      <c r="L121" s="42">
        <v>312.99999999999977</v>
      </c>
      <c r="M121" s="38"/>
      <c r="N121" s="39"/>
      <c r="O121" s="39"/>
      <c r="P121" s="39"/>
    </row>
    <row r="122" spans="1:16" s="8" customFormat="1" ht="15" customHeight="1" x14ac:dyDescent="0.5">
      <c r="A122" s="40">
        <v>408.03999999999633</v>
      </c>
      <c r="B122" s="41">
        <v>5.139999999999934</v>
      </c>
      <c r="C122" s="114">
        <v>176.1999999999999</v>
      </c>
      <c r="D122" s="41">
        <v>408.53999999999587</v>
      </c>
      <c r="E122" s="41">
        <v>5.6399999999999233</v>
      </c>
      <c r="F122" s="110">
        <v>218.49999999999974</v>
      </c>
      <c r="G122" s="41">
        <v>409.03999999999542</v>
      </c>
      <c r="H122" s="41">
        <v>6.1399999999999126</v>
      </c>
      <c r="I122" s="110">
        <v>263.99999999999977</v>
      </c>
      <c r="J122" s="41">
        <v>409.53999999999496</v>
      </c>
      <c r="K122" s="41">
        <v>6.639999999999902</v>
      </c>
      <c r="L122" s="42">
        <v>313.99999999999977</v>
      </c>
      <c r="M122" s="38"/>
      <c r="N122" s="39"/>
      <c r="O122" s="39"/>
      <c r="P122" s="39"/>
    </row>
    <row r="123" spans="1:16" s="8" customFormat="1" ht="15" customHeight="1" x14ac:dyDescent="0.5">
      <c r="A123" s="40">
        <v>408.04999999999632</v>
      </c>
      <c r="B123" s="41">
        <v>5.1499999999999337</v>
      </c>
      <c r="C123" s="114">
        <v>176.99999999999991</v>
      </c>
      <c r="D123" s="41">
        <v>408.54999999999586</v>
      </c>
      <c r="E123" s="41">
        <v>5.6499999999999231</v>
      </c>
      <c r="F123" s="110">
        <v>219.37499999999974</v>
      </c>
      <c r="G123" s="41">
        <v>409.04999999999541</v>
      </c>
      <c r="H123" s="41">
        <v>6.1499999999999124</v>
      </c>
      <c r="I123" s="110">
        <v>264.99999999999977</v>
      </c>
      <c r="J123" s="41">
        <v>409.54999999999495</v>
      </c>
      <c r="K123" s="41">
        <v>6.6499999999999018</v>
      </c>
      <c r="L123" s="42">
        <v>314.99999999999977</v>
      </c>
      <c r="M123" s="38"/>
      <c r="N123" s="39"/>
      <c r="O123" s="39"/>
      <c r="P123" s="39"/>
    </row>
    <row r="124" spans="1:16" s="8" customFormat="1" ht="15" customHeight="1" x14ac:dyDescent="0.5">
      <c r="A124" s="40">
        <v>408.05999999999631</v>
      </c>
      <c r="B124" s="41">
        <v>5.1599999999999335</v>
      </c>
      <c r="C124" s="114">
        <v>177.79999999999993</v>
      </c>
      <c r="D124" s="41">
        <v>408.55999999999585</v>
      </c>
      <c r="E124" s="41">
        <v>5.6599999999999229</v>
      </c>
      <c r="F124" s="110">
        <v>220.24999999999974</v>
      </c>
      <c r="G124" s="41">
        <v>409.0599999999954</v>
      </c>
      <c r="H124" s="41">
        <v>6.1599999999999122</v>
      </c>
      <c r="I124" s="110">
        <v>265.99999999999977</v>
      </c>
      <c r="J124" s="41">
        <v>409.55999999999494</v>
      </c>
      <c r="K124" s="41">
        <v>6.6599999999999016</v>
      </c>
      <c r="L124" s="42">
        <v>315.99999999999977</v>
      </c>
      <c r="M124" s="38"/>
      <c r="N124" s="39"/>
      <c r="O124" s="39"/>
      <c r="P124" s="39"/>
    </row>
    <row r="125" spans="1:16" s="8" customFormat="1" ht="15" customHeight="1" x14ac:dyDescent="0.5">
      <c r="A125" s="40">
        <v>408.0699999999963</v>
      </c>
      <c r="B125" s="41">
        <v>5.1699999999999333</v>
      </c>
      <c r="C125" s="114">
        <v>178.59999999999994</v>
      </c>
      <c r="D125" s="41">
        <v>408.56999999999584</v>
      </c>
      <c r="E125" s="41">
        <v>5.6699999999999227</v>
      </c>
      <c r="F125" s="110">
        <v>221.12499999999974</v>
      </c>
      <c r="G125" s="41">
        <v>409.06999999999539</v>
      </c>
      <c r="H125" s="41">
        <v>6.169999999999912</v>
      </c>
      <c r="I125" s="110">
        <v>266.99999999999977</v>
      </c>
      <c r="J125" s="41">
        <v>409.56999999999493</v>
      </c>
      <c r="K125" s="41">
        <v>6.6699999999999013</v>
      </c>
      <c r="L125" s="42">
        <v>316.99999999999977</v>
      </c>
      <c r="M125" s="38"/>
      <c r="N125" s="39"/>
      <c r="O125" s="39"/>
      <c r="P125" s="39"/>
    </row>
    <row r="126" spans="1:16" s="8" customFormat="1" ht="15" customHeight="1" x14ac:dyDescent="0.5">
      <c r="A126" s="40">
        <v>408.07999999999629</v>
      </c>
      <c r="B126" s="41">
        <v>5.1799999999999331</v>
      </c>
      <c r="C126" s="114">
        <v>179.39999999999995</v>
      </c>
      <c r="D126" s="41">
        <v>408.57999999999583</v>
      </c>
      <c r="E126" s="41">
        <v>5.6799999999999224</v>
      </c>
      <c r="F126" s="110">
        <v>221.99999999999974</v>
      </c>
      <c r="G126" s="41">
        <v>409.07999999999538</v>
      </c>
      <c r="H126" s="41">
        <v>6.1799999999999118</v>
      </c>
      <c r="I126" s="110">
        <v>267.99999999999977</v>
      </c>
      <c r="J126" s="41">
        <v>409.57999999999493</v>
      </c>
      <c r="K126" s="41">
        <v>6.6799999999999011</v>
      </c>
      <c r="L126" s="42">
        <v>317.99999999999977</v>
      </c>
      <c r="M126" s="38"/>
      <c r="N126" s="39"/>
      <c r="O126" s="39"/>
      <c r="P126" s="39"/>
    </row>
    <row r="127" spans="1:16" s="8" customFormat="1" ht="15" customHeight="1" x14ac:dyDescent="0.5">
      <c r="A127" s="40">
        <v>408.08999999999628</v>
      </c>
      <c r="B127" s="41">
        <v>5.1899999999999329</v>
      </c>
      <c r="C127" s="114">
        <v>180.19999999999996</v>
      </c>
      <c r="D127" s="41">
        <v>408.58999999999583</v>
      </c>
      <c r="E127" s="41">
        <v>5.6899999999999222</v>
      </c>
      <c r="F127" s="110">
        <v>222.87499999999974</v>
      </c>
      <c r="G127" s="41">
        <v>409.08999999999537</v>
      </c>
      <c r="H127" s="41">
        <v>6.1899999999999116</v>
      </c>
      <c r="I127" s="110">
        <v>268.99999999999977</v>
      </c>
      <c r="J127" s="41">
        <v>409.58999999999492</v>
      </c>
      <c r="K127" s="41">
        <v>6.6899999999999009</v>
      </c>
      <c r="L127" s="42">
        <v>318.99999999999977</v>
      </c>
      <c r="M127" s="38"/>
      <c r="N127" s="39"/>
      <c r="O127" s="39"/>
      <c r="P127" s="39"/>
    </row>
    <row r="128" spans="1:16" s="8" customFormat="1" ht="15" customHeight="1" x14ac:dyDescent="0.5">
      <c r="A128" s="43">
        <v>408.09999999999627</v>
      </c>
      <c r="B128" s="44">
        <v>5.1999999999999327</v>
      </c>
      <c r="C128" s="120">
        <v>180.99999999999997</v>
      </c>
      <c r="D128" s="44">
        <v>408.59999999999582</v>
      </c>
      <c r="E128" s="44">
        <v>5.699999999999922</v>
      </c>
      <c r="F128" s="113">
        <v>223.74999999999974</v>
      </c>
      <c r="G128" s="44">
        <v>409.09999999999536</v>
      </c>
      <c r="H128" s="44">
        <v>6.1999999999999114</v>
      </c>
      <c r="I128" s="113">
        <v>269.99999999999977</v>
      </c>
      <c r="J128" s="44">
        <v>409.59999999999491</v>
      </c>
      <c r="K128" s="44">
        <v>6.6999999999999007</v>
      </c>
      <c r="L128" s="45">
        <v>319.99999999999977</v>
      </c>
      <c r="M128" s="38"/>
      <c r="N128" s="39"/>
      <c r="O128" s="39"/>
      <c r="P128" s="39"/>
    </row>
    <row r="129" spans="1:16" s="8" customFormat="1" ht="15" customHeight="1" x14ac:dyDescent="0.5">
      <c r="A129" s="48">
        <v>408.10999999999626</v>
      </c>
      <c r="B129" s="49">
        <v>5.2099999999999325</v>
      </c>
      <c r="C129" s="115">
        <v>181.84999999999997</v>
      </c>
      <c r="D129" s="49">
        <v>408.60999999999581</v>
      </c>
      <c r="E129" s="49">
        <v>5.7099999999999218</v>
      </c>
      <c r="F129" s="107">
        <v>224.62499999999974</v>
      </c>
      <c r="G129" s="49">
        <v>409.10999999999535</v>
      </c>
      <c r="H129" s="49">
        <v>6.2099999999999111</v>
      </c>
      <c r="I129" s="107">
        <v>270.99999999999977</v>
      </c>
      <c r="J129" s="49">
        <v>409.6099999999949</v>
      </c>
      <c r="K129" s="49">
        <v>6.7099999999999005</v>
      </c>
      <c r="L129" s="50">
        <v>320.99999999999977</v>
      </c>
      <c r="M129" s="38"/>
      <c r="N129" s="39"/>
      <c r="O129" s="39"/>
      <c r="P129" s="39"/>
    </row>
    <row r="130" spans="1:16" s="8" customFormat="1" ht="15" customHeight="1" x14ac:dyDescent="0.5">
      <c r="A130" s="40">
        <v>408.11999999999625</v>
      </c>
      <c r="B130" s="41">
        <v>5.2199999999999322</v>
      </c>
      <c r="C130" s="114">
        <v>182.69999999999996</v>
      </c>
      <c r="D130" s="41">
        <v>408.6199999999958</v>
      </c>
      <c r="E130" s="41">
        <v>5.7199999999999216</v>
      </c>
      <c r="F130" s="110">
        <v>225.49999999999974</v>
      </c>
      <c r="G130" s="41">
        <v>409.11999999999534</v>
      </c>
      <c r="H130" s="41">
        <v>6.2199999999999109</v>
      </c>
      <c r="I130" s="110">
        <v>271.99999999999977</v>
      </c>
      <c r="J130" s="41">
        <v>409.61999999999489</v>
      </c>
      <c r="K130" s="41">
        <v>6.7199999999999003</v>
      </c>
      <c r="L130" s="42">
        <v>321.99999999999977</v>
      </c>
      <c r="M130" s="38"/>
      <c r="N130" s="39"/>
      <c r="O130" s="39"/>
      <c r="P130" s="39"/>
    </row>
    <row r="131" spans="1:16" s="8" customFormat="1" ht="15" customHeight="1" x14ac:dyDescent="0.5">
      <c r="A131" s="40">
        <v>408.12999999999624</v>
      </c>
      <c r="B131" s="41">
        <v>5.229999999999932</v>
      </c>
      <c r="C131" s="114">
        <v>183.54999999999995</v>
      </c>
      <c r="D131" s="41">
        <v>408.62999999999579</v>
      </c>
      <c r="E131" s="41">
        <v>5.7299999999999214</v>
      </c>
      <c r="F131" s="110">
        <v>226.37499999999974</v>
      </c>
      <c r="G131" s="41">
        <v>409.12999999999533</v>
      </c>
      <c r="H131" s="41">
        <v>6.2299999999999107</v>
      </c>
      <c r="I131" s="110">
        <v>272.99999999999977</v>
      </c>
      <c r="J131" s="41">
        <v>409.62999999999488</v>
      </c>
      <c r="K131" s="41">
        <v>6.7299999999999001</v>
      </c>
      <c r="L131" s="42">
        <v>322.99999999999977</v>
      </c>
      <c r="M131" s="38"/>
      <c r="N131" s="39"/>
      <c r="O131" s="39"/>
      <c r="P131" s="39"/>
    </row>
    <row r="132" spans="1:16" s="8" customFormat="1" ht="15" customHeight="1" x14ac:dyDescent="0.5">
      <c r="A132" s="40">
        <v>408.13999999999623</v>
      </c>
      <c r="B132" s="41">
        <v>5.2399999999999318</v>
      </c>
      <c r="C132" s="114">
        <v>184.39999999999995</v>
      </c>
      <c r="D132" s="41">
        <v>408.63999999999578</v>
      </c>
      <c r="E132" s="41">
        <v>5.7399999999999212</v>
      </c>
      <c r="F132" s="110">
        <v>227.24999999999974</v>
      </c>
      <c r="G132" s="41">
        <v>409.13999999999533</v>
      </c>
      <c r="H132" s="41">
        <v>6.2399999999999105</v>
      </c>
      <c r="I132" s="110">
        <v>273.99999999999977</v>
      </c>
      <c r="J132" s="41">
        <v>409.63999999999487</v>
      </c>
      <c r="K132" s="41">
        <v>6.7399999999998998</v>
      </c>
      <c r="L132" s="42">
        <v>323.99999999999977</v>
      </c>
      <c r="M132" s="38"/>
      <c r="N132" s="39"/>
      <c r="O132" s="39"/>
      <c r="P132" s="39"/>
    </row>
    <row r="133" spans="1:16" s="8" customFormat="1" ht="15" customHeight="1" x14ac:dyDescent="0.5">
      <c r="A133" s="40">
        <v>408.14999999999623</v>
      </c>
      <c r="B133" s="41">
        <v>5.2499999999999316</v>
      </c>
      <c r="C133" s="114">
        <v>185.24999999999994</v>
      </c>
      <c r="D133" s="41">
        <v>408.64999999999577</v>
      </c>
      <c r="E133" s="41">
        <v>5.749999999999921</v>
      </c>
      <c r="F133" s="110">
        <v>228.12499999999974</v>
      </c>
      <c r="G133" s="41">
        <v>409.14999999999532</v>
      </c>
      <c r="H133" s="41">
        <v>6.2499999999999103</v>
      </c>
      <c r="I133" s="110">
        <v>274.99999999999977</v>
      </c>
      <c r="J133" s="41">
        <v>409.64999999999486</v>
      </c>
      <c r="K133" s="41">
        <v>6.7499999999998996</v>
      </c>
      <c r="L133" s="42">
        <v>324.99999999999977</v>
      </c>
      <c r="M133" s="38"/>
      <c r="N133" s="39"/>
      <c r="O133" s="39"/>
      <c r="P133" s="39"/>
    </row>
    <row r="134" spans="1:16" s="8" customFormat="1" ht="15" customHeight="1" x14ac:dyDescent="0.5">
      <c r="A134" s="40">
        <v>408.15999999999622</v>
      </c>
      <c r="B134" s="41">
        <v>5.2599999999999314</v>
      </c>
      <c r="C134" s="114">
        <v>186.09999999999994</v>
      </c>
      <c r="D134" s="41">
        <v>408.65999999999576</v>
      </c>
      <c r="E134" s="41">
        <v>5.7599999999999207</v>
      </c>
      <c r="F134" s="110">
        <v>228.99999999999974</v>
      </c>
      <c r="G134" s="41">
        <v>409.15999999999531</v>
      </c>
      <c r="H134" s="41">
        <v>6.2599999999999101</v>
      </c>
      <c r="I134" s="110">
        <v>275.99999999999977</v>
      </c>
      <c r="J134" s="41">
        <v>409.65999999999485</v>
      </c>
      <c r="K134" s="41">
        <v>6.7599999999998994</v>
      </c>
      <c r="L134" s="42">
        <v>325.99999999999977</v>
      </c>
      <c r="M134" s="38"/>
      <c r="N134" s="39"/>
      <c r="O134" s="39"/>
      <c r="P134" s="39"/>
    </row>
    <row r="135" spans="1:16" s="8" customFormat="1" ht="15" customHeight="1" x14ac:dyDescent="0.5">
      <c r="A135" s="40">
        <v>408.16999999999621</v>
      </c>
      <c r="B135" s="41">
        <v>5.2699999999999312</v>
      </c>
      <c r="C135" s="114">
        <v>186.94999999999993</v>
      </c>
      <c r="D135" s="41">
        <v>408.66999999999575</v>
      </c>
      <c r="E135" s="41">
        <v>5.7699999999999205</v>
      </c>
      <c r="F135" s="110">
        <v>229.87499999999974</v>
      </c>
      <c r="G135" s="41">
        <v>409.1699999999953</v>
      </c>
      <c r="H135" s="41">
        <v>6.2699999999999099</v>
      </c>
      <c r="I135" s="110">
        <v>276.99999999999977</v>
      </c>
      <c r="J135" s="41">
        <v>409.66999999999484</v>
      </c>
      <c r="K135" s="41">
        <v>6.7699999999998992</v>
      </c>
      <c r="L135" s="42">
        <v>326.99999999999977</v>
      </c>
      <c r="M135" s="38"/>
      <c r="N135" s="39"/>
      <c r="O135" s="39"/>
      <c r="P135" s="39"/>
    </row>
    <row r="136" spans="1:16" s="8" customFormat="1" ht="15" customHeight="1" x14ac:dyDescent="0.5">
      <c r="A136" s="40">
        <v>408.1799999999962</v>
      </c>
      <c r="B136" s="41">
        <v>5.279999999999931</v>
      </c>
      <c r="C136" s="114">
        <v>187.79999999999993</v>
      </c>
      <c r="D136" s="41">
        <v>408.67999999999574</v>
      </c>
      <c r="E136" s="41">
        <v>5.7799999999999203</v>
      </c>
      <c r="F136" s="110">
        <v>230.74999999999974</v>
      </c>
      <c r="G136" s="41">
        <v>409.17999999999529</v>
      </c>
      <c r="H136" s="41">
        <v>6.2799999999999097</v>
      </c>
      <c r="I136" s="110">
        <v>277.99999999999977</v>
      </c>
      <c r="J136" s="41">
        <v>409.67999999999483</v>
      </c>
      <c r="K136" s="41">
        <v>6.779999999999899</v>
      </c>
      <c r="L136" s="42">
        <v>327.99999999999977</v>
      </c>
      <c r="M136" s="38"/>
      <c r="N136" s="39"/>
      <c r="O136" s="39"/>
      <c r="P136" s="39"/>
    </row>
    <row r="137" spans="1:16" s="8" customFormat="1" ht="15" customHeight="1" x14ac:dyDescent="0.5">
      <c r="A137" s="40">
        <v>408.18999999999619</v>
      </c>
      <c r="B137" s="41">
        <v>5.2899999999999308</v>
      </c>
      <c r="C137" s="114">
        <v>188.64999999999992</v>
      </c>
      <c r="D137" s="41">
        <v>408.68999999999573</v>
      </c>
      <c r="E137" s="41">
        <v>5.7899999999999201</v>
      </c>
      <c r="F137" s="110">
        <v>231.62499999999974</v>
      </c>
      <c r="G137" s="41">
        <v>409.18999999999528</v>
      </c>
      <c r="H137" s="41">
        <v>6.2899999999999094</v>
      </c>
      <c r="I137" s="110">
        <v>278.99999999999977</v>
      </c>
      <c r="J137" s="41">
        <v>409.68999999999482</v>
      </c>
      <c r="K137" s="41">
        <v>6.7899999999998988</v>
      </c>
      <c r="L137" s="42">
        <v>328.99999999999977</v>
      </c>
      <c r="M137" s="38"/>
      <c r="N137" s="39"/>
      <c r="O137" s="39"/>
      <c r="P137" s="39"/>
    </row>
    <row r="138" spans="1:16" s="8" customFormat="1" ht="15" customHeight="1" x14ac:dyDescent="0.5">
      <c r="A138" s="43">
        <v>408.19999999999618</v>
      </c>
      <c r="B138" s="44">
        <v>5.2999999999999305</v>
      </c>
      <c r="C138" s="120">
        <v>189.49999999999991</v>
      </c>
      <c r="D138" s="44">
        <v>408.69999999999573</v>
      </c>
      <c r="E138" s="44">
        <v>5.7999999999999199</v>
      </c>
      <c r="F138" s="113">
        <v>232.49999999999974</v>
      </c>
      <c r="G138" s="44">
        <v>409.19999999999527</v>
      </c>
      <c r="H138" s="44">
        <v>6.2999999999999092</v>
      </c>
      <c r="I138" s="113">
        <v>279.99999999999977</v>
      </c>
      <c r="J138" s="44">
        <v>409.69999999999482</v>
      </c>
      <c r="K138" s="44">
        <v>6.7999999999998986</v>
      </c>
      <c r="L138" s="45">
        <v>329.99999999999977</v>
      </c>
      <c r="M138" s="38"/>
      <c r="N138" s="39"/>
      <c r="O138" s="39"/>
      <c r="P138" s="39"/>
    </row>
    <row r="139" spans="1:16" s="8" customFormat="1" ht="15" customHeight="1" x14ac:dyDescent="0.5">
      <c r="A139" s="48">
        <v>408.20999999999617</v>
      </c>
      <c r="B139" s="49">
        <v>5.3099999999999303</v>
      </c>
      <c r="C139" s="115">
        <v>190.34999999999991</v>
      </c>
      <c r="D139" s="49">
        <v>408.70999999999572</v>
      </c>
      <c r="E139" s="49">
        <v>5.8099999999999197</v>
      </c>
      <c r="F139" s="107">
        <v>233.37499999999974</v>
      </c>
      <c r="G139" s="49">
        <v>409.20999999999526</v>
      </c>
      <c r="H139" s="49">
        <v>6.309999999999909</v>
      </c>
      <c r="I139" s="107">
        <v>280.99999999999977</v>
      </c>
      <c r="J139" s="116"/>
      <c r="K139" s="116"/>
      <c r="L139" s="117"/>
      <c r="M139" s="38"/>
      <c r="N139" s="39"/>
      <c r="O139" s="39"/>
      <c r="P139" s="39"/>
    </row>
    <row r="140" spans="1:16" s="8" customFormat="1" ht="15" customHeight="1" x14ac:dyDescent="0.5">
      <c r="A140" s="40">
        <v>408.21999999999616</v>
      </c>
      <c r="B140" s="41">
        <v>5.3199999999999301</v>
      </c>
      <c r="C140" s="114">
        <v>191.1999999999999</v>
      </c>
      <c r="D140" s="41">
        <v>408.71999999999571</v>
      </c>
      <c r="E140" s="41">
        <v>5.8199999999999195</v>
      </c>
      <c r="F140" s="110">
        <v>234.24999999999974</v>
      </c>
      <c r="G140" s="41">
        <v>409.21999999999525</v>
      </c>
      <c r="H140" s="41">
        <v>6.3199999999999088</v>
      </c>
      <c r="I140" s="110">
        <v>281.99999999999977</v>
      </c>
      <c r="J140" s="118"/>
      <c r="K140" s="118"/>
      <c r="L140" s="119"/>
      <c r="M140" s="38"/>
      <c r="N140" s="39"/>
      <c r="O140" s="39"/>
      <c r="P140" s="39"/>
    </row>
    <row r="141" spans="1:16" s="8" customFormat="1" ht="15" customHeight="1" x14ac:dyDescent="0.5">
      <c r="A141" s="40">
        <v>408.22999999999615</v>
      </c>
      <c r="B141" s="41">
        <v>5.3299999999999299</v>
      </c>
      <c r="C141" s="114">
        <v>192.0499999999999</v>
      </c>
      <c r="D141" s="41">
        <v>408.7299999999957</v>
      </c>
      <c r="E141" s="41">
        <v>5.8299999999999192</v>
      </c>
      <c r="F141" s="110">
        <v>235.12499999999974</v>
      </c>
      <c r="G141" s="41">
        <v>409.22999999999524</v>
      </c>
      <c r="H141" s="41">
        <v>6.3299999999999086</v>
      </c>
      <c r="I141" s="110">
        <v>282.99999999999977</v>
      </c>
      <c r="J141" s="118"/>
      <c r="K141" s="118"/>
      <c r="L141" s="119"/>
      <c r="M141" s="38"/>
      <c r="N141" s="39"/>
      <c r="O141" s="39"/>
      <c r="P141" s="39"/>
    </row>
    <row r="142" spans="1:16" s="8" customFormat="1" ht="15" customHeight="1" x14ac:dyDescent="0.5">
      <c r="A142" s="40">
        <v>408.23999999999614</v>
      </c>
      <c r="B142" s="41">
        <v>5.3399999999999297</v>
      </c>
      <c r="C142" s="114">
        <v>192.89999999999989</v>
      </c>
      <c r="D142" s="41">
        <v>408.73999999999569</v>
      </c>
      <c r="E142" s="41">
        <v>5.839999999999919</v>
      </c>
      <c r="F142" s="110">
        <v>235.99999999999974</v>
      </c>
      <c r="G142" s="41">
        <v>409.23999999999523</v>
      </c>
      <c r="H142" s="41">
        <v>6.3399999999999084</v>
      </c>
      <c r="I142" s="110">
        <v>283.99999999999977</v>
      </c>
      <c r="J142" s="118"/>
      <c r="K142" s="118"/>
      <c r="L142" s="119"/>
      <c r="M142" s="38"/>
      <c r="N142" s="39"/>
      <c r="O142" s="39"/>
      <c r="P142" s="39"/>
    </row>
    <row r="143" spans="1:16" s="8" customFormat="1" ht="15" customHeight="1" x14ac:dyDescent="0.5">
      <c r="A143" s="40">
        <v>408.24999999999613</v>
      </c>
      <c r="B143" s="41">
        <v>5.3499999999999295</v>
      </c>
      <c r="C143" s="114">
        <v>193.74999999999989</v>
      </c>
      <c r="D143" s="41">
        <v>408.74999999999568</v>
      </c>
      <c r="E143" s="41">
        <v>5.8499999999999188</v>
      </c>
      <c r="F143" s="110">
        <v>236.87499999999974</v>
      </c>
      <c r="G143" s="41">
        <v>409.24999999999523</v>
      </c>
      <c r="H143" s="41">
        <v>6.3499999999999082</v>
      </c>
      <c r="I143" s="110">
        <v>284.99999999999977</v>
      </c>
      <c r="J143" s="118"/>
      <c r="K143" s="118"/>
      <c r="L143" s="119"/>
      <c r="M143" s="38"/>
      <c r="N143" s="39"/>
      <c r="O143" s="39"/>
      <c r="P143" s="39"/>
    </row>
    <row r="144" spans="1:16" s="8" customFormat="1" ht="15" customHeight="1" x14ac:dyDescent="0.5">
      <c r="A144" s="40">
        <v>408.25999999999613</v>
      </c>
      <c r="B144" s="41">
        <v>5.3599999999999293</v>
      </c>
      <c r="C144" s="114">
        <v>194.59999999999988</v>
      </c>
      <c r="D144" s="41">
        <v>408.75999999999567</v>
      </c>
      <c r="E144" s="41">
        <v>5.8599999999999186</v>
      </c>
      <c r="F144" s="110">
        <v>237.74999999999974</v>
      </c>
      <c r="G144" s="41">
        <v>409.25999999999522</v>
      </c>
      <c r="H144" s="41">
        <v>6.3599999999999079</v>
      </c>
      <c r="I144" s="110">
        <v>285.99999999999977</v>
      </c>
      <c r="J144" s="118"/>
      <c r="K144" s="118"/>
      <c r="L144" s="119"/>
      <c r="M144" s="38"/>
      <c r="N144" s="39"/>
      <c r="O144" s="39"/>
      <c r="P144" s="39"/>
    </row>
    <row r="145" spans="1:16" s="8" customFormat="1" ht="15" customHeight="1" x14ac:dyDescent="0.5">
      <c r="A145" s="40">
        <v>408.26999999999612</v>
      </c>
      <c r="B145" s="41">
        <v>5.3699999999999291</v>
      </c>
      <c r="C145" s="114">
        <v>195.44999999999987</v>
      </c>
      <c r="D145" s="41">
        <v>408.76999999999566</v>
      </c>
      <c r="E145" s="41">
        <v>5.8699999999999184</v>
      </c>
      <c r="F145" s="110">
        <v>238.62499999999974</v>
      </c>
      <c r="G145" s="41">
        <v>409.26999999999521</v>
      </c>
      <c r="H145" s="41">
        <v>6.3699999999999077</v>
      </c>
      <c r="I145" s="110">
        <v>286.99999999999977</v>
      </c>
      <c r="J145" s="118"/>
      <c r="K145" s="118"/>
      <c r="L145" s="119"/>
      <c r="M145" s="38"/>
      <c r="N145" s="39"/>
      <c r="O145" s="39"/>
      <c r="P145" s="39"/>
    </row>
    <row r="146" spans="1:16" s="8" customFormat="1" ht="15" customHeight="1" x14ac:dyDescent="0.5">
      <c r="A146" s="40">
        <v>408.27999999999611</v>
      </c>
      <c r="B146" s="41">
        <v>5.3799999999999288</v>
      </c>
      <c r="C146" s="114">
        <v>196.29999999999987</v>
      </c>
      <c r="D146" s="41">
        <v>408.77999999999565</v>
      </c>
      <c r="E146" s="41">
        <v>5.8799999999999182</v>
      </c>
      <c r="F146" s="110">
        <v>239.49999999999974</v>
      </c>
      <c r="G146" s="41">
        <v>409.2799999999952</v>
      </c>
      <c r="H146" s="41">
        <v>6.3799999999999075</v>
      </c>
      <c r="I146" s="110">
        <v>287.99999999999977</v>
      </c>
      <c r="J146" s="118"/>
      <c r="K146" s="118"/>
      <c r="L146" s="119"/>
      <c r="M146" s="38"/>
      <c r="N146" s="39"/>
      <c r="O146" s="39"/>
      <c r="P146" s="39"/>
    </row>
    <row r="147" spans="1:16" s="8" customFormat="1" ht="15" customHeight="1" x14ac:dyDescent="0.5">
      <c r="A147" s="40">
        <v>408.2899999999961</v>
      </c>
      <c r="B147" s="41">
        <v>5.3899999999999286</v>
      </c>
      <c r="C147" s="114">
        <v>197.14999999999986</v>
      </c>
      <c r="D147" s="41">
        <v>408.78999999999564</v>
      </c>
      <c r="E147" s="41">
        <v>5.889999999999918</v>
      </c>
      <c r="F147" s="110">
        <v>240.37499999999974</v>
      </c>
      <c r="G147" s="41">
        <v>409.28999999999519</v>
      </c>
      <c r="H147" s="41">
        <v>6.3899999999999073</v>
      </c>
      <c r="I147" s="110">
        <v>288.99999999999977</v>
      </c>
      <c r="J147" s="118"/>
      <c r="K147" s="118"/>
      <c r="L147" s="119"/>
      <c r="M147" s="38"/>
      <c r="N147" s="39"/>
      <c r="O147" s="39"/>
      <c r="P147" s="39"/>
    </row>
    <row r="148" spans="1:16" s="8" customFormat="1" ht="15" customHeight="1" x14ac:dyDescent="0.5">
      <c r="A148" s="43">
        <v>408.29999999999609</v>
      </c>
      <c r="B148" s="44">
        <v>5.3999999999999284</v>
      </c>
      <c r="C148" s="120">
        <v>197.99999999999986</v>
      </c>
      <c r="D148" s="44">
        <v>408.79999999999563</v>
      </c>
      <c r="E148" s="44">
        <v>5.8999999999999178</v>
      </c>
      <c r="F148" s="113">
        <v>241.24999999999974</v>
      </c>
      <c r="G148" s="44">
        <v>409.29999999999518</v>
      </c>
      <c r="H148" s="44">
        <v>6.3999999999999071</v>
      </c>
      <c r="I148" s="113">
        <v>289.99999999999977</v>
      </c>
      <c r="J148" s="121"/>
      <c r="K148" s="121"/>
      <c r="L148" s="122"/>
      <c r="M148" s="38"/>
      <c r="N148" s="39"/>
      <c r="O148" s="39"/>
      <c r="P148" s="39"/>
    </row>
    <row r="149" spans="1:16" s="8" customFormat="1" ht="15" customHeight="1" x14ac:dyDescent="0.5">
      <c r="A149" s="48">
        <v>408.30999999999608</v>
      </c>
      <c r="B149" s="49">
        <v>5.4099999999999282</v>
      </c>
      <c r="C149" s="115">
        <v>198.84999999999985</v>
      </c>
      <c r="D149" s="49">
        <v>408.80999999999563</v>
      </c>
      <c r="E149" s="49">
        <v>5.9099999999999175</v>
      </c>
      <c r="F149" s="107">
        <v>242.12499999999974</v>
      </c>
      <c r="G149" s="49">
        <v>409.30999999999517</v>
      </c>
      <c r="H149" s="49">
        <v>6.4099999999999069</v>
      </c>
      <c r="I149" s="107">
        <v>290.99999999999977</v>
      </c>
      <c r="J149" s="116"/>
      <c r="K149" s="116"/>
      <c r="L149" s="117"/>
      <c r="M149" s="38"/>
      <c r="N149" s="39"/>
      <c r="O149" s="39"/>
      <c r="P149" s="39"/>
    </row>
    <row r="150" spans="1:16" s="8" customFormat="1" ht="15" customHeight="1" x14ac:dyDescent="0.5">
      <c r="A150" s="40">
        <v>408.31999999999607</v>
      </c>
      <c r="B150" s="41">
        <v>5.419999999999928</v>
      </c>
      <c r="C150" s="123">
        <v>199.69999999999985</v>
      </c>
      <c r="D150" s="41">
        <v>408.81999999999562</v>
      </c>
      <c r="E150" s="41">
        <v>5.9199999999999173</v>
      </c>
      <c r="F150" s="110">
        <v>242.99999999999974</v>
      </c>
      <c r="G150" s="41">
        <v>409.31999999999516</v>
      </c>
      <c r="H150" s="41">
        <v>6.4199999999999067</v>
      </c>
      <c r="I150" s="110">
        <v>291.99999999999977</v>
      </c>
      <c r="J150" s="118"/>
      <c r="K150" s="118"/>
      <c r="L150" s="119"/>
      <c r="M150" s="38"/>
      <c r="N150" s="39"/>
      <c r="O150" s="39"/>
      <c r="P150" s="39"/>
    </row>
    <row r="151" spans="1:16" s="8" customFormat="1" ht="15" customHeight="1" x14ac:dyDescent="0.5">
      <c r="A151" s="40">
        <v>408.32999999999606</v>
      </c>
      <c r="B151" s="41">
        <v>5.4299999999999278</v>
      </c>
      <c r="C151" s="123">
        <v>200.54999999999984</v>
      </c>
      <c r="D151" s="41">
        <v>408.82999999999561</v>
      </c>
      <c r="E151" s="41">
        <v>5.9299999999999171</v>
      </c>
      <c r="F151" s="110">
        <v>243.87499999999974</v>
      </c>
      <c r="G151" s="41">
        <v>409.32999999999515</v>
      </c>
      <c r="H151" s="41">
        <v>6.4299999999999065</v>
      </c>
      <c r="I151" s="110">
        <v>292.99999999999977</v>
      </c>
      <c r="J151" s="118"/>
      <c r="K151" s="118"/>
      <c r="L151" s="119"/>
      <c r="M151" s="38"/>
      <c r="N151" s="39"/>
      <c r="O151" s="39"/>
      <c r="P151" s="39"/>
    </row>
    <row r="152" spans="1:16" s="8" customFormat="1" ht="15" customHeight="1" x14ac:dyDescent="0.5">
      <c r="A152" s="40">
        <v>408.33999999999605</v>
      </c>
      <c r="B152" s="41">
        <v>5.4399999999999276</v>
      </c>
      <c r="C152" s="123">
        <v>201.39999999999984</v>
      </c>
      <c r="D152" s="41">
        <v>408.8399999999956</v>
      </c>
      <c r="E152" s="41">
        <v>5.9399999999999169</v>
      </c>
      <c r="F152" s="110">
        <v>244.74999999999974</v>
      </c>
      <c r="G152" s="41">
        <v>409.33999999999514</v>
      </c>
      <c r="H152" s="41">
        <v>6.4399999999999062</v>
      </c>
      <c r="I152" s="110">
        <v>293.99999999999977</v>
      </c>
      <c r="J152" s="118"/>
      <c r="K152" s="118"/>
      <c r="L152" s="119"/>
      <c r="M152" s="38"/>
      <c r="N152" s="39"/>
      <c r="O152" s="39"/>
      <c r="P152" s="39"/>
    </row>
    <row r="153" spans="1:16" s="8" customFormat="1" ht="15" customHeight="1" x14ac:dyDescent="0.5">
      <c r="A153" s="40">
        <v>408.34999999999604</v>
      </c>
      <c r="B153" s="41">
        <v>5.4499999999999273</v>
      </c>
      <c r="C153" s="123">
        <v>202.24999999999983</v>
      </c>
      <c r="D153" s="41">
        <v>408.84999999999559</v>
      </c>
      <c r="E153" s="41">
        <v>5.9499999999999167</v>
      </c>
      <c r="F153" s="110">
        <v>245.62499999999974</v>
      </c>
      <c r="G153" s="41">
        <v>409.34999999999513</v>
      </c>
      <c r="H153" s="41">
        <v>6.449999999999906</v>
      </c>
      <c r="I153" s="110">
        <v>294.99999999999977</v>
      </c>
      <c r="J153" s="118"/>
      <c r="K153" s="118"/>
      <c r="L153" s="119"/>
      <c r="M153" s="38"/>
      <c r="N153" s="39"/>
      <c r="O153" s="39"/>
      <c r="P153" s="39"/>
    </row>
    <row r="154" spans="1:16" s="8" customFormat="1" ht="15" customHeight="1" x14ac:dyDescent="0.5">
      <c r="A154" s="40">
        <v>408.35999999999603</v>
      </c>
      <c r="B154" s="41">
        <v>5.4599999999999271</v>
      </c>
      <c r="C154" s="123">
        <v>203.09999999999982</v>
      </c>
      <c r="D154" s="41">
        <v>408.85999999999558</v>
      </c>
      <c r="E154" s="41">
        <v>5.9599999999999165</v>
      </c>
      <c r="F154" s="110">
        <v>246.49999999999974</v>
      </c>
      <c r="G154" s="41">
        <v>409.35999999999513</v>
      </c>
      <c r="H154" s="41">
        <v>6.4599999999999058</v>
      </c>
      <c r="I154" s="110">
        <v>295.99999999999977</v>
      </c>
      <c r="J154" s="118"/>
      <c r="K154" s="118"/>
      <c r="L154" s="119"/>
      <c r="M154" s="38"/>
      <c r="N154" s="39"/>
      <c r="O154" s="39"/>
      <c r="P154" s="39"/>
    </row>
    <row r="155" spans="1:16" s="8" customFormat="1" ht="15" customHeight="1" x14ac:dyDescent="0.5">
      <c r="A155" s="40">
        <v>408.36999999999603</v>
      </c>
      <c r="B155" s="41">
        <v>5.4699999999999269</v>
      </c>
      <c r="C155" s="123">
        <v>203.94999999999982</v>
      </c>
      <c r="D155" s="41">
        <v>408.86999999999557</v>
      </c>
      <c r="E155" s="41">
        <v>5.9699999999999163</v>
      </c>
      <c r="F155" s="110">
        <v>247.37499999999974</v>
      </c>
      <c r="G155" s="41">
        <v>409.36999999999512</v>
      </c>
      <c r="H155" s="41">
        <v>6.4699999999999056</v>
      </c>
      <c r="I155" s="110">
        <v>296.99999999999977</v>
      </c>
      <c r="J155" s="118"/>
      <c r="K155" s="118"/>
      <c r="L155" s="119"/>
      <c r="M155" s="38"/>
      <c r="N155" s="39"/>
      <c r="O155" s="39"/>
      <c r="P155" s="39"/>
    </row>
    <row r="156" spans="1:16" s="8" customFormat="1" ht="15" customHeight="1" x14ac:dyDescent="0.5">
      <c r="A156" s="40">
        <v>408.37999999999602</v>
      </c>
      <c r="B156" s="41">
        <v>5.4799999999999267</v>
      </c>
      <c r="C156" s="123">
        <v>204.79999999999981</v>
      </c>
      <c r="D156" s="41">
        <v>408.87999999999556</v>
      </c>
      <c r="E156" s="41">
        <v>5.979999999999916</v>
      </c>
      <c r="F156" s="110">
        <v>248.24999999999974</v>
      </c>
      <c r="G156" s="41">
        <v>409.37999999999511</v>
      </c>
      <c r="H156" s="41">
        <v>6.4799999999999054</v>
      </c>
      <c r="I156" s="110">
        <v>297.99999999999977</v>
      </c>
      <c r="J156" s="118"/>
      <c r="K156" s="118"/>
      <c r="L156" s="119"/>
      <c r="M156" s="38"/>
      <c r="N156" s="39"/>
      <c r="O156" s="39"/>
      <c r="P156" s="39"/>
    </row>
    <row r="157" spans="1:16" s="8" customFormat="1" ht="15" customHeight="1" x14ac:dyDescent="0.5">
      <c r="A157" s="40">
        <v>408.38999999999601</v>
      </c>
      <c r="B157" s="41">
        <v>5.4899999999999265</v>
      </c>
      <c r="C157" s="123">
        <v>205.64999999999981</v>
      </c>
      <c r="D157" s="41">
        <v>408.88999999999555</v>
      </c>
      <c r="E157" s="41">
        <v>5.9899999999999158</v>
      </c>
      <c r="F157" s="110">
        <v>249.12499999999974</v>
      </c>
      <c r="G157" s="41">
        <v>409.3899999999951</v>
      </c>
      <c r="H157" s="41">
        <v>6.4899999999999052</v>
      </c>
      <c r="I157" s="110">
        <v>298.99999999999977</v>
      </c>
      <c r="J157" s="118"/>
      <c r="K157" s="118"/>
      <c r="L157" s="119"/>
      <c r="M157" s="38"/>
      <c r="N157" s="39"/>
      <c r="O157" s="39"/>
      <c r="P157" s="39"/>
    </row>
    <row r="158" spans="1:16" s="8" customFormat="1" ht="15" customHeight="1" x14ac:dyDescent="0.5">
      <c r="A158" s="43">
        <v>408.399999999996</v>
      </c>
      <c r="B158" s="44">
        <v>5.4999999999999263</v>
      </c>
      <c r="C158" s="124">
        <v>206.4999999999998</v>
      </c>
      <c r="D158" s="44">
        <v>408.89999999999554</v>
      </c>
      <c r="E158" s="44">
        <v>5.9999999999999156</v>
      </c>
      <c r="F158" s="113">
        <v>249.99999999999974</v>
      </c>
      <c r="G158" s="44">
        <v>409.39999999999509</v>
      </c>
      <c r="H158" s="44">
        <v>6.499999999999905</v>
      </c>
      <c r="I158" s="113">
        <v>299.99999999999977</v>
      </c>
      <c r="J158" s="121"/>
      <c r="K158" s="121"/>
      <c r="L158" s="122"/>
      <c r="M158" s="39"/>
      <c r="N158" s="39"/>
      <c r="O158" s="39"/>
      <c r="P158" s="39"/>
    </row>
    <row r="159" spans="1:16" s="8" customFormat="1" ht="15" customHeight="1" x14ac:dyDescent="0.5">
      <c r="A159" s="48">
        <v>408.40999999999599</v>
      </c>
      <c r="B159" s="49">
        <v>5.5099999999999261</v>
      </c>
      <c r="C159" s="115">
        <v>207.3499999999998</v>
      </c>
      <c r="D159" s="49">
        <v>408.90999999999553</v>
      </c>
      <c r="E159" s="49">
        <v>6.0099999999999154</v>
      </c>
      <c r="F159" s="107">
        <v>250.99999999999974</v>
      </c>
      <c r="G159" s="49">
        <v>409.40999999999508</v>
      </c>
      <c r="H159" s="49">
        <v>6.5099999999999048</v>
      </c>
      <c r="I159" s="107">
        <v>300.99999999999977</v>
      </c>
      <c r="J159" s="116"/>
      <c r="K159" s="116"/>
      <c r="L159" s="117"/>
      <c r="M159" s="39"/>
      <c r="N159" s="39"/>
      <c r="O159" s="39"/>
      <c r="P159" s="39"/>
    </row>
    <row r="160" spans="1:16" s="8" customFormat="1" ht="15" customHeight="1" x14ac:dyDescent="0.5">
      <c r="A160" s="40">
        <v>408.41999999999598</v>
      </c>
      <c r="B160" s="41">
        <v>5.5199999999999259</v>
      </c>
      <c r="C160" s="123">
        <v>208.19999999999979</v>
      </c>
      <c r="D160" s="41">
        <v>408.91999999999553</v>
      </c>
      <c r="E160" s="41">
        <v>6.0199999999999152</v>
      </c>
      <c r="F160" s="110">
        <v>251.99999999999974</v>
      </c>
      <c r="G160" s="41">
        <v>409.41999999999507</v>
      </c>
      <c r="H160" s="41">
        <v>6.5199999999999045</v>
      </c>
      <c r="I160" s="110">
        <v>301.99999999999977</v>
      </c>
      <c r="J160" s="118"/>
      <c r="K160" s="118"/>
      <c r="L160" s="119"/>
      <c r="M160" s="39"/>
      <c r="N160" s="39"/>
      <c r="O160" s="39"/>
      <c r="P160" s="39"/>
    </row>
    <row r="161" spans="1:16" s="8" customFormat="1" ht="15" customHeight="1" x14ac:dyDescent="0.5">
      <c r="A161" s="40">
        <v>408.42999999999597</v>
      </c>
      <c r="B161" s="41">
        <v>5.5299999999999256</v>
      </c>
      <c r="C161" s="123">
        <v>209.04999999999978</v>
      </c>
      <c r="D161" s="41">
        <v>408.92999999999552</v>
      </c>
      <c r="E161" s="41">
        <v>6.029999999999915</v>
      </c>
      <c r="F161" s="110">
        <v>252.99999999999974</v>
      </c>
      <c r="G161" s="41">
        <v>409.42999999999506</v>
      </c>
      <c r="H161" s="41">
        <v>6.5299999999999043</v>
      </c>
      <c r="I161" s="110">
        <v>302.99999999999977</v>
      </c>
      <c r="J161" s="118"/>
      <c r="K161" s="118"/>
      <c r="L161" s="119"/>
      <c r="M161" s="39"/>
      <c r="N161" s="39"/>
      <c r="O161" s="39"/>
      <c r="P161" s="39"/>
    </row>
    <row r="162" spans="1:16" s="8" customFormat="1" ht="15" customHeight="1" x14ac:dyDescent="0.5">
      <c r="A162" s="40">
        <v>408.43999999999596</v>
      </c>
      <c r="B162" s="41">
        <v>5.5399999999999254</v>
      </c>
      <c r="C162" s="123">
        <v>209.89999999999978</v>
      </c>
      <c r="D162" s="41">
        <v>408.93999999999551</v>
      </c>
      <c r="E162" s="41">
        <v>6.0399999999999148</v>
      </c>
      <c r="F162" s="110">
        <v>253.99999999999974</v>
      </c>
      <c r="G162" s="41">
        <v>409.43999999999505</v>
      </c>
      <c r="H162" s="41">
        <v>6.5399999999999041</v>
      </c>
      <c r="I162" s="110">
        <v>303.99999999999977</v>
      </c>
      <c r="J162" s="118"/>
      <c r="K162" s="118"/>
      <c r="L162" s="119"/>
      <c r="M162" s="39"/>
      <c r="N162" s="39"/>
      <c r="O162" s="39"/>
      <c r="P162" s="39"/>
    </row>
    <row r="163" spans="1:16" s="8" customFormat="1" ht="15" customHeight="1" x14ac:dyDescent="0.5">
      <c r="A163" s="40">
        <v>408.44999999999595</v>
      </c>
      <c r="B163" s="41">
        <v>5.5499999999999252</v>
      </c>
      <c r="C163" s="123">
        <v>210.74999999999977</v>
      </c>
      <c r="D163" s="41">
        <v>408.9499999999955</v>
      </c>
      <c r="E163" s="41">
        <v>6.0499999999999146</v>
      </c>
      <c r="F163" s="110">
        <v>254.99999999999974</v>
      </c>
      <c r="G163" s="41">
        <v>409.44999999999504</v>
      </c>
      <c r="H163" s="41">
        <v>6.5499999999999039</v>
      </c>
      <c r="I163" s="110">
        <v>304.99999999999977</v>
      </c>
      <c r="J163" s="118"/>
      <c r="K163" s="118"/>
      <c r="L163" s="119"/>
      <c r="M163" s="39"/>
      <c r="N163" s="39"/>
      <c r="O163" s="39"/>
      <c r="P163" s="39"/>
    </row>
    <row r="164" spans="1:16" s="8" customFormat="1" ht="15" customHeight="1" x14ac:dyDescent="0.5">
      <c r="A164" s="40">
        <v>408.45999999999594</v>
      </c>
      <c r="B164" s="41">
        <v>5.559999999999925</v>
      </c>
      <c r="C164" s="123">
        <v>211.59999999999977</v>
      </c>
      <c r="D164" s="41">
        <v>408.95999999999549</v>
      </c>
      <c r="E164" s="41">
        <v>6.0599999999999143</v>
      </c>
      <c r="F164" s="110">
        <v>255.99999999999974</v>
      </c>
      <c r="G164" s="41">
        <v>409.45999999999503</v>
      </c>
      <c r="H164" s="41">
        <v>6.5599999999999037</v>
      </c>
      <c r="I164" s="110">
        <v>305.99999999999977</v>
      </c>
      <c r="J164" s="118"/>
      <c r="K164" s="118"/>
      <c r="L164" s="119"/>
      <c r="M164" s="39"/>
      <c r="N164" s="39"/>
      <c r="O164" s="39"/>
      <c r="P164" s="39"/>
    </row>
    <row r="165" spans="1:16" s="8" customFormat="1" ht="15" customHeight="1" x14ac:dyDescent="0.5">
      <c r="A165" s="40">
        <v>408.46999999999593</v>
      </c>
      <c r="B165" s="41">
        <v>5.5699999999999248</v>
      </c>
      <c r="C165" s="123">
        <v>212.44999999999976</v>
      </c>
      <c r="D165" s="41">
        <v>408.96999999999548</v>
      </c>
      <c r="E165" s="41">
        <v>6.0699999999999141</v>
      </c>
      <c r="F165" s="110">
        <v>256.99999999999977</v>
      </c>
      <c r="G165" s="41">
        <v>409.46999999999503</v>
      </c>
      <c r="H165" s="41">
        <v>6.5699999999999035</v>
      </c>
      <c r="I165" s="110">
        <v>306.99999999999977</v>
      </c>
      <c r="J165" s="118"/>
      <c r="K165" s="118"/>
      <c r="L165" s="119"/>
      <c r="M165" s="39"/>
      <c r="N165" s="39"/>
      <c r="O165" s="39"/>
      <c r="P165" s="39"/>
    </row>
    <row r="166" spans="1:16" s="8" customFormat="1" ht="15" customHeight="1" x14ac:dyDescent="0.5">
      <c r="A166" s="40">
        <v>408.47999999999593</v>
      </c>
      <c r="B166" s="41">
        <v>5.5799999999999246</v>
      </c>
      <c r="C166" s="123">
        <v>213.29999999999976</v>
      </c>
      <c r="D166" s="41">
        <v>408.97999999999547</v>
      </c>
      <c r="E166" s="41">
        <v>6.0799999999999139</v>
      </c>
      <c r="F166" s="110">
        <v>257.99999999999977</v>
      </c>
      <c r="G166" s="41">
        <v>409.47999999999502</v>
      </c>
      <c r="H166" s="41">
        <v>6.5799999999999033</v>
      </c>
      <c r="I166" s="110">
        <v>307.99999999999977</v>
      </c>
      <c r="J166" s="118"/>
      <c r="K166" s="118"/>
      <c r="L166" s="119"/>
      <c r="M166" s="39"/>
      <c r="N166" s="39"/>
      <c r="O166" s="39"/>
      <c r="P166" s="39"/>
    </row>
    <row r="167" spans="1:16" s="8" customFormat="1" ht="15" customHeight="1" x14ac:dyDescent="0.5">
      <c r="A167" s="43">
        <v>408.48999999999592</v>
      </c>
      <c r="B167" s="44">
        <v>5.5899999999999244</v>
      </c>
      <c r="C167" s="124">
        <v>214.14999999999975</v>
      </c>
      <c r="D167" s="44">
        <v>408.98999999999546</v>
      </c>
      <c r="E167" s="44">
        <v>6.0899999999999137</v>
      </c>
      <c r="F167" s="113">
        <v>258.99999999999977</v>
      </c>
      <c r="G167" s="44">
        <v>409.48999999999501</v>
      </c>
      <c r="H167" s="44">
        <v>6.589999999999903</v>
      </c>
      <c r="I167" s="113">
        <v>308.99999999999977</v>
      </c>
      <c r="J167" s="121"/>
      <c r="K167" s="121"/>
      <c r="L167" s="122"/>
      <c r="M167" s="39"/>
      <c r="N167" s="39"/>
      <c r="O167" s="39"/>
      <c r="P167" s="39"/>
    </row>
    <row r="168" spans="1:16" s="8" customFormat="1" ht="15" customHeight="1" x14ac:dyDescent="0.5">
      <c r="A168" s="59"/>
      <c r="B168" s="59"/>
      <c r="C168" s="60"/>
      <c r="D168" s="59"/>
      <c r="E168" s="59"/>
      <c r="F168" s="60"/>
      <c r="G168" s="25"/>
      <c r="H168" s="25"/>
      <c r="I168" s="26"/>
      <c r="J168" s="25"/>
      <c r="K168" s="25"/>
      <c r="L168" s="26"/>
      <c r="M168" s="39"/>
      <c r="N168" s="39"/>
      <c r="O168" s="39"/>
      <c r="P168" s="39"/>
    </row>
    <row r="169" spans="1:16" s="8" customFormat="1" ht="20.100000000000001" customHeight="1" x14ac:dyDescent="0.5">
      <c r="A169" s="170" t="s">
        <v>0</v>
      </c>
      <c r="B169" s="170"/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39"/>
      <c r="N169" s="39"/>
      <c r="O169" s="39"/>
      <c r="P169" s="39"/>
    </row>
    <row r="170" spans="1:16" s="8" customFormat="1" ht="15" customHeight="1" x14ac:dyDescent="0.5">
      <c r="A170" s="171"/>
      <c r="B170" s="171"/>
      <c r="C170" s="171"/>
      <c r="D170" s="171"/>
      <c r="E170" s="171"/>
      <c r="F170" s="171"/>
      <c r="G170" s="171"/>
      <c r="H170" s="171"/>
      <c r="I170" s="171"/>
      <c r="J170" s="171"/>
      <c r="K170" s="171"/>
      <c r="L170" s="171"/>
      <c r="M170" s="39"/>
      <c r="N170" s="39"/>
      <c r="O170" s="39"/>
      <c r="P170" s="39"/>
    </row>
    <row r="171" spans="1:16" s="8" customFormat="1" ht="18" customHeight="1" x14ac:dyDescent="0.5">
      <c r="A171" s="171"/>
      <c r="B171" s="171"/>
      <c r="C171" s="171"/>
      <c r="D171" s="171"/>
      <c r="E171" s="171"/>
      <c r="F171" s="171"/>
      <c r="G171" s="171"/>
      <c r="H171" s="171"/>
      <c r="I171" s="171"/>
      <c r="J171" s="171"/>
      <c r="K171" s="171"/>
      <c r="L171" s="171"/>
      <c r="M171" s="39"/>
      <c r="N171" s="39"/>
      <c r="O171" s="39"/>
      <c r="P171" s="39"/>
    </row>
    <row r="172" spans="1:16" s="8" customFormat="1" ht="20.100000000000001" customHeight="1" x14ac:dyDescent="0.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39"/>
      <c r="N172" s="39"/>
      <c r="O172" s="39"/>
      <c r="P172" s="39"/>
    </row>
    <row r="173" spans="1:16" s="8" customFormat="1" ht="20.100000000000001" customHeight="1" x14ac:dyDescent="0.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39"/>
      <c r="N173" s="39"/>
      <c r="O173" s="39"/>
      <c r="P173" s="39"/>
    </row>
    <row r="174" spans="1:16" s="8" customFormat="1" ht="15" customHeight="1" x14ac:dyDescent="0.5">
      <c r="A174" s="23"/>
      <c r="B174" s="23"/>
      <c r="C174" s="24"/>
      <c r="D174" s="23"/>
      <c r="E174" s="23"/>
      <c r="F174" s="24"/>
      <c r="G174" s="23"/>
      <c r="H174" s="23"/>
      <c r="I174" s="24"/>
      <c r="J174" s="23"/>
      <c r="K174" s="23"/>
      <c r="L174" s="24"/>
      <c r="M174" s="39"/>
      <c r="N174" s="39"/>
      <c r="O174" s="39"/>
      <c r="P174" s="39"/>
    </row>
    <row r="175" spans="1:16" s="8" customFormat="1" ht="15" customHeight="1" x14ac:dyDescent="0.5">
      <c r="A175" s="23"/>
      <c r="B175" s="23"/>
      <c r="C175" s="24"/>
      <c r="D175" s="23"/>
      <c r="E175" s="23"/>
      <c r="F175" s="24"/>
      <c r="G175" s="23"/>
      <c r="H175" s="23"/>
      <c r="I175" s="24"/>
      <c r="J175" s="23"/>
      <c r="K175" s="23"/>
      <c r="L175" s="24"/>
      <c r="M175" s="39"/>
      <c r="N175" s="39"/>
      <c r="O175" s="39"/>
      <c r="P175" s="39"/>
    </row>
    <row r="176" spans="1:16" s="8" customFormat="1" ht="15" customHeight="1" x14ac:dyDescent="0.5">
      <c r="A176" s="23"/>
      <c r="B176" s="23"/>
      <c r="C176" s="24"/>
      <c r="D176" s="23"/>
      <c r="E176" s="23"/>
      <c r="F176" s="24"/>
      <c r="G176" s="23"/>
      <c r="H176" s="23"/>
      <c r="I176" s="24"/>
      <c r="J176" s="23"/>
      <c r="K176" s="23"/>
      <c r="L176" s="24"/>
      <c r="M176" s="39"/>
      <c r="N176" s="39"/>
      <c r="O176" s="39"/>
      <c r="P176" s="39"/>
    </row>
    <row r="177" spans="1:16" s="8" customFormat="1" ht="15" customHeight="1" x14ac:dyDescent="0.5">
      <c r="A177" s="23"/>
      <c r="B177" s="23"/>
      <c r="C177" s="24"/>
      <c r="D177" s="23"/>
      <c r="E177" s="23"/>
      <c r="F177" s="24"/>
      <c r="G177" s="23"/>
      <c r="H177" s="23"/>
      <c r="I177" s="24"/>
      <c r="J177" s="23"/>
      <c r="K177" s="23"/>
      <c r="L177" s="24"/>
      <c r="M177" s="39"/>
      <c r="N177" s="39"/>
      <c r="O177" s="39"/>
      <c r="P177" s="39"/>
    </row>
    <row r="178" spans="1:16" s="8" customFormat="1" ht="15" customHeight="1" x14ac:dyDescent="0.5">
      <c r="A178" s="23"/>
      <c r="B178" s="23"/>
      <c r="C178" s="24"/>
      <c r="D178" s="23"/>
      <c r="E178" s="23"/>
      <c r="F178" s="24"/>
      <c r="G178" s="23"/>
      <c r="H178" s="23"/>
      <c r="I178" s="24"/>
      <c r="J178" s="23"/>
      <c r="K178" s="23"/>
      <c r="L178" s="24"/>
      <c r="M178" s="39"/>
      <c r="N178" s="39"/>
      <c r="O178" s="39"/>
      <c r="P178" s="39"/>
    </row>
    <row r="179" spans="1:16" s="8" customFormat="1" ht="15" customHeight="1" x14ac:dyDescent="0.5">
      <c r="A179" s="23"/>
      <c r="B179" s="23"/>
      <c r="C179" s="24"/>
      <c r="D179" s="23"/>
      <c r="E179" s="23"/>
      <c r="F179" s="24"/>
      <c r="G179" s="23"/>
      <c r="H179" s="23"/>
      <c r="I179" s="24"/>
      <c r="J179" s="23"/>
      <c r="K179" s="23"/>
      <c r="L179" s="24"/>
      <c r="M179" s="39"/>
      <c r="N179" s="39"/>
      <c r="O179" s="39"/>
      <c r="P179" s="39"/>
    </row>
    <row r="180" spans="1:16" s="8" customFormat="1" ht="15" customHeight="1" x14ac:dyDescent="0.5">
      <c r="A180" s="23"/>
      <c r="B180" s="23"/>
      <c r="C180" s="24"/>
      <c r="D180" s="23"/>
      <c r="E180" s="23"/>
      <c r="F180" s="24"/>
      <c r="G180" s="23"/>
      <c r="H180" s="23"/>
      <c r="I180" s="24"/>
      <c r="J180" s="23"/>
      <c r="K180" s="23"/>
      <c r="L180" s="24"/>
      <c r="M180" s="39"/>
      <c r="N180" s="39"/>
      <c r="O180" s="39"/>
      <c r="P180" s="39"/>
    </row>
    <row r="181" spans="1:16" s="8" customFormat="1" ht="15" customHeight="1" x14ac:dyDescent="0.5">
      <c r="A181" s="23"/>
      <c r="B181" s="23"/>
      <c r="C181" s="24"/>
      <c r="D181" s="23"/>
      <c r="E181" s="23"/>
      <c r="F181" s="24"/>
      <c r="G181" s="23"/>
      <c r="H181" s="23"/>
      <c r="I181" s="24"/>
      <c r="J181" s="23"/>
      <c r="K181" s="23"/>
      <c r="L181" s="24"/>
      <c r="M181" s="39"/>
      <c r="N181" s="39"/>
      <c r="O181" s="39"/>
      <c r="P181" s="39"/>
    </row>
    <row r="182" spans="1:16" s="8" customFormat="1" ht="15" customHeight="1" x14ac:dyDescent="0.5">
      <c r="A182" s="23"/>
      <c r="B182" s="23"/>
      <c r="C182" s="24"/>
      <c r="D182" s="23"/>
      <c r="E182" s="23"/>
      <c r="F182" s="24"/>
      <c r="G182" s="23"/>
      <c r="H182" s="23"/>
      <c r="I182" s="24"/>
      <c r="J182" s="23"/>
      <c r="K182" s="23"/>
      <c r="L182" s="24"/>
      <c r="M182" s="39"/>
      <c r="N182" s="39"/>
      <c r="O182" s="39"/>
      <c r="P182" s="39"/>
    </row>
    <row r="183" spans="1:16" s="8" customFormat="1" ht="15" customHeight="1" x14ac:dyDescent="0.5">
      <c r="A183" s="23"/>
      <c r="B183" s="23"/>
      <c r="C183" s="24"/>
      <c r="D183" s="23"/>
      <c r="E183" s="23"/>
      <c r="F183" s="24"/>
      <c r="G183" s="23"/>
      <c r="H183" s="23"/>
      <c r="I183" s="24"/>
      <c r="J183" s="23"/>
      <c r="K183" s="23"/>
      <c r="L183" s="24"/>
      <c r="M183" s="39"/>
      <c r="N183" s="39"/>
      <c r="O183" s="39"/>
      <c r="P183" s="39"/>
    </row>
    <row r="184" spans="1:16" s="8" customFormat="1" ht="15" customHeight="1" x14ac:dyDescent="0.5">
      <c r="A184" s="23"/>
      <c r="B184" s="23"/>
      <c r="C184" s="24"/>
      <c r="D184" s="23"/>
      <c r="E184" s="23"/>
      <c r="F184" s="24"/>
      <c r="G184" s="23"/>
      <c r="H184" s="23"/>
      <c r="I184" s="24"/>
      <c r="J184" s="23"/>
      <c r="K184" s="23"/>
      <c r="L184" s="24"/>
      <c r="M184" s="39"/>
      <c r="N184" s="39"/>
      <c r="O184" s="39"/>
      <c r="P184" s="39"/>
    </row>
    <row r="185" spans="1:16" s="8" customFormat="1" ht="15" customHeight="1" x14ac:dyDescent="0.5">
      <c r="A185" s="23"/>
      <c r="B185" s="23"/>
      <c r="C185" s="24"/>
      <c r="D185" s="23"/>
      <c r="E185" s="23"/>
      <c r="F185" s="24"/>
      <c r="G185" s="23"/>
      <c r="H185" s="23"/>
      <c r="I185" s="24"/>
      <c r="J185" s="23"/>
      <c r="K185" s="23"/>
      <c r="L185" s="24"/>
      <c r="M185" s="39"/>
      <c r="N185" s="39"/>
      <c r="O185" s="39"/>
      <c r="P185" s="39"/>
    </row>
    <row r="186" spans="1:16" s="8" customFormat="1" ht="15" customHeight="1" x14ac:dyDescent="0.5">
      <c r="A186" s="23"/>
      <c r="B186" s="23"/>
      <c r="C186" s="24"/>
      <c r="D186" s="23"/>
      <c r="E186" s="23"/>
      <c r="F186" s="24"/>
      <c r="G186" s="23"/>
      <c r="H186" s="23"/>
      <c r="I186" s="24"/>
      <c r="J186" s="23"/>
      <c r="K186" s="23"/>
      <c r="L186" s="24"/>
      <c r="M186" s="39"/>
      <c r="N186" s="39"/>
      <c r="O186" s="39"/>
      <c r="P186" s="39"/>
    </row>
    <row r="187" spans="1:16" s="8" customFormat="1" ht="15" customHeight="1" x14ac:dyDescent="0.5">
      <c r="A187" s="23"/>
      <c r="B187" s="23"/>
      <c r="C187" s="24"/>
      <c r="D187" s="23"/>
      <c r="E187" s="23"/>
      <c r="F187" s="24"/>
      <c r="G187" s="23"/>
      <c r="H187" s="23"/>
      <c r="I187" s="24"/>
      <c r="J187" s="23"/>
      <c r="K187" s="23"/>
      <c r="L187" s="24"/>
      <c r="M187" s="39"/>
      <c r="N187" s="39"/>
      <c r="O187" s="39"/>
      <c r="P187" s="39"/>
    </row>
    <row r="188" spans="1:16" s="8" customFormat="1" ht="15" customHeight="1" x14ac:dyDescent="0.5">
      <c r="A188" s="23"/>
      <c r="B188" s="23"/>
      <c r="C188" s="24"/>
      <c r="D188" s="23"/>
      <c r="E188" s="23"/>
      <c r="F188" s="24"/>
      <c r="G188" s="23"/>
      <c r="H188" s="23"/>
      <c r="I188" s="24"/>
      <c r="J188" s="23"/>
      <c r="K188" s="23"/>
      <c r="L188" s="24"/>
      <c r="M188" s="39"/>
      <c r="N188" s="39"/>
      <c r="O188" s="39"/>
      <c r="P188" s="39"/>
    </row>
    <row r="189" spans="1:16" s="8" customFormat="1" ht="15" customHeight="1" x14ac:dyDescent="0.5">
      <c r="A189" s="23"/>
      <c r="B189" s="23"/>
      <c r="C189" s="24"/>
      <c r="D189" s="23"/>
      <c r="E189" s="23"/>
      <c r="F189" s="24"/>
      <c r="G189" s="23"/>
      <c r="H189" s="23"/>
      <c r="I189" s="24"/>
      <c r="J189" s="23"/>
      <c r="K189" s="23"/>
      <c r="L189" s="24"/>
      <c r="M189" s="39"/>
      <c r="N189" s="39"/>
      <c r="O189" s="39"/>
      <c r="P189" s="39"/>
    </row>
    <row r="190" spans="1:16" s="8" customFormat="1" ht="15" customHeight="1" x14ac:dyDescent="0.5">
      <c r="A190" s="23"/>
      <c r="B190" s="23"/>
      <c r="C190" s="24"/>
      <c r="D190" s="23"/>
      <c r="E190" s="23"/>
      <c r="F190" s="24"/>
      <c r="G190" s="23"/>
      <c r="H190" s="23"/>
      <c r="I190" s="24"/>
      <c r="J190" s="23"/>
      <c r="K190" s="23"/>
      <c r="L190" s="24"/>
      <c r="M190" s="39"/>
      <c r="N190" s="39"/>
      <c r="O190" s="39"/>
      <c r="P190" s="39"/>
    </row>
    <row r="191" spans="1:16" s="8" customFormat="1" ht="15" customHeight="1" x14ac:dyDescent="0.5">
      <c r="A191" s="23"/>
      <c r="B191" s="23"/>
      <c r="C191" s="24"/>
      <c r="D191" s="23"/>
      <c r="E191" s="23"/>
      <c r="F191" s="24"/>
      <c r="G191" s="23"/>
      <c r="H191" s="23"/>
      <c r="I191" s="24"/>
      <c r="J191" s="23"/>
      <c r="K191" s="23"/>
      <c r="L191" s="24"/>
      <c r="M191" s="39"/>
      <c r="N191" s="39"/>
      <c r="O191" s="39"/>
      <c r="P191" s="39"/>
    </row>
    <row r="192" spans="1:16" s="8" customFormat="1" ht="15" customHeight="1" x14ac:dyDescent="0.5">
      <c r="A192" s="23"/>
      <c r="B192" s="23"/>
      <c r="C192" s="24"/>
      <c r="D192" s="23"/>
      <c r="E192" s="23"/>
      <c r="F192" s="24"/>
      <c r="G192" s="23"/>
      <c r="H192" s="23"/>
      <c r="I192" s="24"/>
      <c r="J192" s="23"/>
      <c r="K192" s="23"/>
      <c r="L192" s="24"/>
      <c r="M192" s="39"/>
      <c r="N192" s="39"/>
      <c r="O192" s="39"/>
      <c r="P192" s="39"/>
    </row>
    <row r="193" spans="1:16" s="8" customFormat="1" ht="15" customHeight="1" x14ac:dyDescent="0.5">
      <c r="A193" s="23"/>
      <c r="B193" s="23"/>
      <c r="C193" s="24"/>
      <c r="D193" s="23"/>
      <c r="E193" s="23"/>
      <c r="F193" s="24"/>
      <c r="G193" s="23"/>
      <c r="H193" s="23"/>
      <c r="I193" s="24"/>
      <c r="J193" s="23"/>
      <c r="K193" s="23"/>
      <c r="L193" s="24"/>
      <c r="M193" s="39"/>
      <c r="N193" s="39"/>
      <c r="O193" s="39"/>
      <c r="P193" s="39"/>
    </row>
    <row r="194" spans="1:16" s="8" customFormat="1" ht="15" customHeight="1" x14ac:dyDescent="0.5">
      <c r="A194" s="23"/>
      <c r="B194" s="23"/>
      <c r="C194" s="24"/>
      <c r="D194" s="23"/>
      <c r="E194" s="23"/>
      <c r="F194" s="24"/>
      <c r="G194" s="23"/>
      <c r="H194" s="23"/>
      <c r="I194" s="24"/>
      <c r="J194" s="23"/>
      <c r="K194" s="23"/>
      <c r="L194" s="24"/>
      <c r="M194" s="39"/>
      <c r="N194" s="39"/>
      <c r="O194" s="39"/>
      <c r="P194" s="39"/>
    </row>
    <row r="195" spans="1:16" s="8" customFormat="1" ht="15" customHeight="1" x14ac:dyDescent="0.5">
      <c r="A195" s="23"/>
      <c r="B195" s="23"/>
      <c r="C195" s="24"/>
      <c r="D195" s="23"/>
      <c r="E195" s="23"/>
      <c r="F195" s="24"/>
      <c r="G195" s="23"/>
      <c r="H195" s="23"/>
      <c r="I195" s="24"/>
      <c r="J195" s="23"/>
      <c r="K195" s="23"/>
      <c r="L195" s="24"/>
      <c r="M195" s="39"/>
      <c r="N195" s="39"/>
      <c r="O195" s="39"/>
      <c r="P195" s="39"/>
    </row>
    <row r="196" spans="1:16" s="8" customFormat="1" ht="15" customHeight="1" x14ac:dyDescent="0.5">
      <c r="A196" s="23"/>
      <c r="B196" s="23"/>
      <c r="C196" s="24"/>
      <c r="D196" s="23"/>
      <c r="E196" s="23"/>
      <c r="F196" s="24"/>
      <c r="G196" s="23"/>
      <c r="H196" s="23"/>
      <c r="I196" s="24"/>
      <c r="J196" s="23"/>
      <c r="K196" s="23"/>
      <c r="L196" s="24"/>
      <c r="M196" s="39"/>
      <c r="N196" s="39"/>
      <c r="O196" s="39"/>
      <c r="P196" s="39"/>
    </row>
    <row r="197" spans="1:16" s="8" customFormat="1" ht="15" customHeight="1" x14ac:dyDescent="0.5">
      <c r="A197" s="23"/>
      <c r="B197" s="23"/>
      <c r="C197" s="24"/>
      <c r="D197" s="23"/>
      <c r="E197" s="23"/>
      <c r="F197" s="24"/>
      <c r="G197" s="23"/>
      <c r="H197" s="23"/>
      <c r="I197" s="24"/>
      <c r="J197" s="23"/>
      <c r="K197" s="23"/>
      <c r="L197" s="24"/>
      <c r="M197" s="39"/>
      <c r="N197" s="39"/>
      <c r="O197" s="39"/>
      <c r="P197" s="39"/>
    </row>
    <row r="198" spans="1:16" s="8" customFormat="1" ht="15" customHeight="1" x14ac:dyDescent="0.5">
      <c r="A198" s="23"/>
      <c r="B198" s="23"/>
      <c r="C198" s="24"/>
      <c r="D198" s="23"/>
      <c r="E198" s="23"/>
      <c r="F198" s="24"/>
      <c r="G198" s="23"/>
      <c r="H198" s="23"/>
      <c r="I198" s="24"/>
      <c r="J198" s="23"/>
      <c r="K198" s="23"/>
      <c r="L198" s="24"/>
      <c r="M198" s="39"/>
      <c r="N198" s="39"/>
      <c r="O198" s="39"/>
      <c r="P198" s="39"/>
    </row>
    <row r="199" spans="1:16" s="8" customFormat="1" ht="15" customHeight="1" x14ac:dyDescent="0.5">
      <c r="A199" s="23"/>
      <c r="B199" s="23"/>
      <c r="C199" s="24"/>
      <c r="D199" s="23"/>
      <c r="E199" s="23"/>
      <c r="F199" s="24"/>
      <c r="G199" s="23"/>
      <c r="H199" s="23"/>
      <c r="I199" s="24"/>
      <c r="J199" s="23"/>
      <c r="K199" s="23"/>
      <c r="L199" s="24"/>
      <c r="M199" s="39"/>
      <c r="N199" s="39"/>
      <c r="O199" s="39"/>
      <c r="P199" s="39"/>
    </row>
    <row r="200" spans="1:16" s="8" customFormat="1" ht="15" customHeight="1" x14ac:dyDescent="0.5">
      <c r="A200" s="23"/>
      <c r="B200" s="23"/>
      <c r="C200" s="24"/>
      <c r="D200" s="23"/>
      <c r="E200" s="23"/>
      <c r="F200" s="24"/>
      <c r="G200" s="23"/>
      <c r="H200" s="23"/>
      <c r="I200" s="24"/>
      <c r="J200" s="23"/>
      <c r="K200" s="23"/>
      <c r="L200" s="24"/>
      <c r="M200" s="39"/>
      <c r="N200" s="39"/>
      <c r="O200" s="39"/>
      <c r="P200" s="39"/>
    </row>
    <row r="201" spans="1:16" s="8" customFormat="1" ht="15" customHeight="1" x14ac:dyDescent="0.5">
      <c r="A201" s="23"/>
      <c r="B201" s="23"/>
      <c r="C201" s="24"/>
      <c r="D201" s="23"/>
      <c r="E201" s="23"/>
      <c r="F201" s="24"/>
      <c r="G201" s="23"/>
      <c r="H201" s="23"/>
      <c r="I201" s="24"/>
      <c r="J201" s="23"/>
      <c r="K201" s="23"/>
      <c r="L201" s="24"/>
      <c r="M201" s="39"/>
      <c r="N201" s="39"/>
      <c r="O201" s="39"/>
      <c r="P201" s="39"/>
    </row>
    <row r="202" spans="1:16" s="8" customFormat="1" ht="15" customHeight="1" x14ac:dyDescent="0.5">
      <c r="A202" s="23"/>
      <c r="B202" s="23"/>
      <c r="C202" s="24"/>
      <c r="D202" s="23"/>
      <c r="E202" s="23"/>
      <c r="F202" s="24"/>
      <c r="G202" s="23"/>
      <c r="H202" s="23"/>
      <c r="I202" s="24"/>
      <c r="J202" s="23"/>
      <c r="K202" s="23"/>
      <c r="L202" s="24"/>
      <c r="M202" s="39"/>
      <c r="N202" s="39"/>
      <c r="O202" s="39"/>
      <c r="P202" s="39"/>
    </row>
    <row r="203" spans="1:16" s="8" customFormat="1" ht="15" customHeight="1" x14ac:dyDescent="0.5">
      <c r="A203" s="23"/>
      <c r="B203" s="23"/>
      <c r="C203" s="24"/>
      <c r="D203" s="23"/>
      <c r="E203" s="23"/>
      <c r="F203" s="24"/>
      <c r="G203" s="23"/>
      <c r="H203" s="23"/>
      <c r="I203" s="24"/>
      <c r="J203" s="23"/>
      <c r="K203" s="23"/>
      <c r="L203" s="24"/>
      <c r="M203" s="39"/>
      <c r="N203" s="39"/>
      <c r="O203" s="39"/>
      <c r="P203" s="39"/>
    </row>
    <row r="204" spans="1:16" s="8" customFormat="1" ht="15" customHeight="1" x14ac:dyDescent="0.5">
      <c r="A204" s="23"/>
      <c r="B204" s="23"/>
      <c r="C204" s="24"/>
      <c r="D204" s="23"/>
      <c r="E204" s="23"/>
      <c r="F204" s="24"/>
      <c r="G204" s="23"/>
      <c r="H204" s="23"/>
      <c r="I204" s="24"/>
      <c r="J204" s="23"/>
      <c r="K204" s="23"/>
      <c r="L204" s="24"/>
      <c r="M204" s="39"/>
      <c r="N204" s="39"/>
      <c r="O204" s="39"/>
      <c r="P204" s="39"/>
    </row>
    <row r="205" spans="1:16" s="8" customFormat="1" ht="15" customHeight="1" x14ac:dyDescent="0.5">
      <c r="A205" s="23"/>
      <c r="B205" s="23"/>
      <c r="C205" s="24"/>
      <c r="D205" s="23"/>
      <c r="E205" s="23"/>
      <c r="F205" s="24"/>
      <c r="G205" s="23"/>
      <c r="H205" s="23"/>
      <c r="I205" s="24"/>
      <c r="J205" s="23"/>
      <c r="K205" s="23"/>
      <c r="L205" s="24"/>
      <c r="M205" s="39"/>
      <c r="N205" s="39"/>
      <c r="O205" s="39"/>
      <c r="P205" s="39"/>
    </row>
    <row r="206" spans="1:16" s="8" customFormat="1" ht="15" customHeight="1" x14ac:dyDescent="0.5">
      <c r="A206" s="23"/>
      <c r="B206" s="23"/>
      <c r="C206" s="24"/>
      <c r="D206" s="23"/>
      <c r="E206" s="23"/>
      <c r="F206" s="24"/>
      <c r="G206" s="23"/>
      <c r="H206" s="23"/>
      <c r="I206" s="24"/>
      <c r="J206" s="23"/>
      <c r="K206" s="23"/>
      <c r="L206" s="24"/>
      <c r="M206" s="39"/>
      <c r="N206" s="39"/>
      <c r="O206" s="39"/>
      <c r="P206" s="39"/>
    </row>
    <row r="207" spans="1:16" s="8" customFormat="1" ht="15" customHeight="1" x14ac:dyDescent="0.5">
      <c r="A207" s="23"/>
      <c r="B207" s="23"/>
      <c r="C207" s="24"/>
      <c r="D207" s="23"/>
      <c r="E207" s="23"/>
      <c r="F207" s="24"/>
      <c r="G207" s="23"/>
      <c r="H207" s="23"/>
      <c r="I207" s="24"/>
      <c r="J207" s="23"/>
      <c r="K207" s="23"/>
      <c r="L207" s="24"/>
      <c r="M207" s="39"/>
      <c r="N207" s="39"/>
      <c r="O207" s="39"/>
      <c r="P207" s="39"/>
    </row>
    <row r="208" spans="1:16" s="8" customFormat="1" ht="15" customHeight="1" x14ac:dyDescent="0.5">
      <c r="A208" s="23"/>
      <c r="B208" s="23"/>
      <c r="C208" s="24"/>
      <c r="D208" s="23"/>
      <c r="E208" s="23"/>
      <c r="F208" s="24"/>
      <c r="G208" s="23"/>
      <c r="H208" s="23"/>
      <c r="I208" s="24"/>
      <c r="J208" s="23"/>
      <c r="K208" s="23"/>
      <c r="L208" s="24"/>
      <c r="M208" s="39"/>
      <c r="N208" s="39"/>
      <c r="O208" s="39"/>
      <c r="P208" s="39"/>
    </row>
    <row r="209" spans="1:16" s="8" customFormat="1" ht="15" customHeight="1" x14ac:dyDescent="0.5">
      <c r="A209" s="23"/>
      <c r="B209" s="23"/>
      <c r="C209" s="24"/>
      <c r="D209" s="23"/>
      <c r="E209" s="23"/>
      <c r="F209" s="24"/>
      <c r="G209" s="23"/>
      <c r="H209" s="23"/>
      <c r="I209" s="24"/>
      <c r="J209" s="23"/>
      <c r="K209" s="23"/>
      <c r="L209" s="24"/>
      <c r="M209" s="39"/>
      <c r="N209" s="39"/>
      <c r="O209" s="39"/>
      <c r="P209" s="39"/>
    </row>
    <row r="210" spans="1:16" s="8" customFormat="1" ht="15" customHeight="1" x14ac:dyDescent="0.5">
      <c r="A210" s="23"/>
      <c r="B210" s="23"/>
      <c r="C210" s="24"/>
      <c r="D210" s="23"/>
      <c r="E210" s="23"/>
      <c r="F210" s="24"/>
      <c r="G210" s="23"/>
      <c r="H210" s="23"/>
      <c r="I210" s="24"/>
      <c r="J210" s="23"/>
      <c r="K210" s="23"/>
      <c r="L210" s="24"/>
      <c r="M210" s="39"/>
      <c r="N210" s="39"/>
      <c r="O210" s="39"/>
      <c r="P210" s="39"/>
    </row>
    <row r="211" spans="1:16" s="8" customFormat="1" ht="15" customHeight="1" x14ac:dyDescent="0.5">
      <c r="A211" s="23"/>
      <c r="B211" s="23"/>
      <c r="C211" s="24"/>
      <c r="D211" s="23"/>
      <c r="E211" s="23"/>
      <c r="F211" s="24"/>
      <c r="G211" s="23"/>
      <c r="H211" s="23"/>
      <c r="I211" s="24"/>
      <c r="J211" s="23"/>
      <c r="K211" s="23"/>
      <c r="L211" s="24"/>
      <c r="M211" s="39"/>
      <c r="N211" s="39"/>
      <c r="O211" s="39"/>
      <c r="P211" s="39"/>
    </row>
    <row r="212" spans="1:16" s="8" customFormat="1" ht="15" customHeight="1" x14ac:dyDescent="0.5">
      <c r="A212" s="23"/>
      <c r="B212" s="23"/>
      <c r="C212" s="24"/>
      <c r="D212" s="23"/>
      <c r="E212" s="23"/>
      <c r="F212" s="24"/>
      <c r="G212" s="23"/>
      <c r="H212" s="23"/>
      <c r="I212" s="24"/>
      <c r="J212" s="23"/>
      <c r="K212" s="23"/>
      <c r="L212" s="24"/>
      <c r="M212" s="39"/>
      <c r="N212" s="39"/>
      <c r="O212" s="39"/>
      <c r="P212" s="39"/>
    </row>
    <row r="213" spans="1:16" s="8" customFormat="1" ht="15" customHeight="1" x14ac:dyDescent="0.5">
      <c r="A213" s="23"/>
      <c r="B213" s="23"/>
      <c r="C213" s="24"/>
      <c r="D213" s="23"/>
      <c r="E213" s="23"/>
      <c r="F213" s="24"/>
      <c r="G213" s="23"/>
      <c r="H213" s="23"/>
      <c r="I213" s="24"/>
      <c r="J213" s="23"/>
      <c r="K213" s="23"/>
      <c r="L213" s="24"/>
      <c r="M213" s="39"/>
      <c r="N213" s="39"/>
      <c r="O213" s="39"/>
      <c r="P213" s="39"/>
    </row>
    <row r="214" spans="1:16" s="8" customFormat="1" ht="15" customHeight="1" x14ac:dyDescent="0.5">
      <c r="A214" s="23"/>
      <c r="B214" s="23"/>
      <c r="C214" s="24"/>
      <c r="D214" s="23"/>
      <c r="E214" s="23"/>
      <c r="F214" s="24"/>
      <c r="G214" s="23"/>
      <c r="H214" s="23"/>
      <c r="I214" s="24"/>
      <c r="J214" s="23"/>
      <c r="K214" s="23"/>
      <c r="L214" s="24"/>
      <c r="M214" s="39"/>
      <c r="N214" s="39"/>
      <c r="O214" s="39"/>
      <c r="P214" s="39"/>
    </row>
    <row r="215" spans="1:16" s="8" customFormat="1" ht="15" customHeight="1" x14ac:dyDescent="0.5">
      <c r="A215" s="23"/>
      <c r="B215" s="23"/>
      <c r="C215" s="24"/>
      <c r="D215" s="23"/>
      <c r="E215" s="23"/>
      <c r="F215" s="24"/>
      <c r="G215" s="23"/>
      <c r="H215" s="23"/>
      <c r="I215" s="24"/>
      <c r="J215" s="23"/>
      <c r="K215" s="23"/>
      <c r="L215" s="24"/>
      <c r="M215" s="39"/>
      <c r="N215" s="39"/>
      <c r="O215" s="39"/>
      <c r="P215" s="39"/>
    </row>
    <row r="216" spans="1:16" s="8" customFormat="1" ht="15" customHeight="1" x14ac:dyDescent="0.5">
      <c r="A216" s="23"/>
      <c r="B216" s="23"/>
      <c r="C216" s="24"/>
      <c r="D216" s="23"/>
      <c r="E216" s="23"/>
      <c r="F216" s="24"/>
      <c r="G216" s="23"/>
      <c r="H216" s="23"/>
      <c r="I216" s="24"/>
      <c r="J216" s="23"/>
      <c r="K216" s="23"/>
      <c r="L216" s="24"/>
      <c r="M216" s="39"/>
      <c r="N216" s="39"/>
      <c r="O216" s="39"/>
      <c r="P216" s="39"/>
    </row>
    <row r="217" spans="1:16" s="8" customFormat="1" ht="15" customHeight="1" x14ac:dyDescent="0.5">
      <c r="A217" s="23"/>
      <c r="B217" s="23"/>
      <c r="C217" s="24"/>
      <c r="D217" s="23"/>
      <c r="E217" s="23"/>
      <c r="F217" s="24"/>
      <c r="G217" s="23"/>
      <c r="H217" s="23"/>
      <c r="I217" s="24"/>
      <c r="J217" s="23"/>
      <c r="K217" s="23"/>
      <c r="L217" s="24"/>
      <c r="M217" s="39"/>
      <c r="N217" s="39"/>
      <c r="O217" s="39"/>
      <c r="P217" s="39"/>
    </row>
    <row r="218" spans="1:16" s="8" customFormat="1" ht="15" customHeight="1" x14ac:dyDescent="0.5">
      <c r="A218" s="23"/>
      <c r="B218" s="23"/>
      <c r="C218" s="24"/>
      <c r="D218" s="23"/>
      <c r="E218" s="23"/>
      <c r="F218" s="24"/>
      <c r="G218" s="23"/>
      <c r="H218" s="23"/>
      <c r="I218" s="24"/>
      <c r="J218" s="23"/>
      <c r="K218" s="23"/>
      <c r="L218" s="24"/>
      <c r="M218" s="39"/>
      <c r="N218" s="39"/>
      <c r="O218" s="39"/>
      <c r="P218" s="39"/>
    </row>
    <row r="219" spans="1:16" s="8" customFormat="1" ht="15" customHeight="1" x14ac:dyDescent="0.5">
      <c r="A219" s="23"/>
      <c r="B219" s="23"/>
      <c r="C219" s="24"/>
      <c r="D219" s="23"/>
      <c r="E219" s="23"/>
      <c r="F219" s="24"/>
      <c r="G219" s="23"/>
      <c r="H219" s="23"/>
      <c r="I219" s="24"/>
      <c r="J219" s="23"/>
      <c r="K219" s="23"/>
      <c r="L219" s="24"/>
      <c r="M219" s="39"/>
      <c r="N219" s="39"/>
      <c r="O219" s="39"/>
      <c r="P219" s="39"/>
    </row>
    <row r="220" spans="1:16" s="8" customFormat="1" ht="15" customHeight="1" x14ac:dyDescent="0.5">
      <c r="A220" s="23"/>
      <c r="B220" s="23"/>
      <c r="C220" s="24"/>
      <c r="D220" s="23"/>
      <c r="E220" s="23"/>
      <c r="F220" s="24"/>
      <c r="G220" s="23"/>
      <c r="H220" s="23"/>
      <c r="I220" s="24"/>
      <c r="J220" s="23"/>
      <c r="K220" s="23"/>
      <c r="L220" s="24"/>
      <c r="M220" s="39"/>
      <c r="N220" s="39"/>
      <c r="O220" s="39"/>
      <c r="P220" s="39"/>
    </row>
    <row r="221" spans="1:16" s="8" customFormat="1" ht="15" customHeight="1" x14ac:dyDescent="0.5">
      <c r="A221" s="23"/>
      <c r="B221" s="23"/>
      <c r="C221" s="24"/>
      <c r="D221" s="23"/>
      <c r="E221" s="23"/>
      <c r="F221" s="24"/>
      <c r="G221" s="23"/>
      <c r="H221" s="23"/>
      <c r="I221" s="24"/>
      <c r="J221" s="23"/>
      <c r="K221" s="23"/>
      <c r="L221" s="24"/>
      <c r="M221" s="39"/>
      <c r="N221" s="39"/>
      <c r="O221" s="39"/>
      <c r="P221" s="39"/>
    </row>
    <row r="222" spans="1:16" s="8" customFormat="1" ht="15" customHeight="1" x14ac:dyDescent="0.5">
      <c r="A222" s="23"/>
      <c r="B222" s="23"/>
      <c r="C222" s="24"/>
      <c r="D222" s="23"/>
      <c r="E222" s="23"/>
      <c r="F222" s="24"/>
      <c r="G222" s="23"/>
      <c r="H222" s="23"/>
      <c r="I222" s="24"/>
      <c r="J222" s="23"/>
      <c r="K222" s="23"/>
      <c r="L222" s="24"/>
      <c r="M222" s="39"/>
      <c r="N222" s="39"/>
      <c r="O222" s="39"/>
      <c r="P222" s="39"/>
    </row>
    <row r="223" spans="1:16" s="8" customFormat="1" ht="15" customHeight="1" x14ac:dyDescent="0.5">
      <c r="A223" s="23"/>
      <c r="B223" s="23"/>
      <c r="C223" s="24"/>
      <c r="D223" s="23"/>
      <c r="E223" s="23"/>
      <c r="F223" s="24"/>
      <c r="G223" s="23"/>
      <c r="H223" s="23"/>
      <c r="I223" s="24"/>
      <c r="J223" s="23"/>
      <c r="K223" s="23"/>
      <c r="L223" s="24"/>
      <c r="M223" s="39"/>
      <c r="N223" s="39"/>
      <c r="O223" s="39"/>
      <c r="P223" s="39"/>
    </row>
    <row r="224" spans="1:16" s="8" customFormat="1" ht="15" customHeight="1" x14ac:dyDescent="0.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9"/>
      <c r="N224" s="39"/>
      <c r="O224" s="39"/>
      <c r="P224" s="39"/>
    </row>
    <row r="225" spans="1:16" s="8" customFormat="1" ht="15" customHeight="1" x14ac:dyDescent="0.5">
      <c r="A225" s="170"/>
      <c r="B225" s="170"/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39"/>
      <c r="N225" s="39"/>
      <c r="O225" s="39"/>
      <c r="P225" s="39"/>
    </row>
    <row r="226" spans="1:16" s="8" customFormat="1" ht="18" customHeight="1" x14ac:dyDescent="0.5">
      <c r="A226" s="171"/>
      <c r="B226" s="171"/>
      <c r="C226" s="171"/>
      <c r="D226" s="171"/>
      <c r="E226" s="171"/>
      <c r="F226" s="171"/>
      <c r="G226" s="171"/>
      <c r="H226" s="171"/>
      <c r="I226" s="171"/>
      <c r="J226" s="171"/>
      <c r="K226" s="171"/>
      <c r="L226" s="171"/>
      <c r="M226" s="39"/>
      <c r="N226" s="39"/>
      <c r="O226" s="39"/>
      <c r="P226" s="39"/>
    </row>
    <row r="227" spans="1:16" s="8" customFormat="1" ht="20.100000000000001" customHeight="1" x14ac:dyDescent="0.5">
      <c r="A227" s="171"/>
      <c r="B227" s="171"/>
      <c r="C227" s="171"/>
      <c r="D227" s="171"/>
      <c r="E227" s="171"/>
      <c r="F227" s="171"/>
      <c r="G227" s="171"/>
      <c r="H227" s="171"/>
      <c r="I227" s="171"/>
      <c r="J227" s="171"/>
      <c r="K227" s="171"/>
      <c r="L227" s="171"/>
      <c r="M227" s="39"/>
      <c r="N227" s="39"/>
      <c r="O227" s="39"/>
      <c r="P227" s="39"/>
    </row>
    <row r="228" spans="1:16" s="8" customFormat="1" ht="20.100000000000001" customHeight="1" x14ac:dyDescent="0.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39"/>
      <c r="N228" s="39"/>
      <c r="O228" s="39"/>
      <c r="P228" s="39"/>
    </row>
    <row r="229" spans="1:16" s="8" customFormat="1" ht="20.100000000000001" customHeight="1" x14ac:dyDescent="0.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39"/>
      <c r="N229" s="39"/>
      <c r="O229" s="39"/>
      <c r="P229" s="39"/>
    </row>
    <row r="230" spans="1:16" s="8" customFormat="1" ht="15" customHeight="1" x14ac:dyDescent="0.5">
      <c r="A230" s="23"/>
      <c r="B230" s="23"/>
      <c r="C230" s="24"/>
      <c r="D230" s="23"/>
      <c r="E230" s="23"/>
      <c r="F230" s="24"/>
      <c r="G230" s="23"/>
      <c r="H230" s="23"/>
      <c r="I230" s="24"/>
      <c r="J230" s="23"/>
      <c r="K230" s="23"/>
      <c r="L230" s="24"/>
      <c r="M230" s="39"/>
      <c r="N230" s="39"/>
      <c r="O230" s="39"/>
      <c r="P230" s="39"/>
    </row>
    <row r="231" spans="1:16" s="8" customFormat="1" ht="15" customHeight="1" x14ac:dyDescent="0.5">
      <c r="A231" s="23"/>
      <c r="B231" s="23"/>
      <c r="C231" s="24"/>
      <c r="D231" s="23"/>
      <c r="E231" s="23"/>
      <c r="F231" s="24"/>
      <c r="G231" s="23"/>
      <c r="H231" s="23"/>
      <c r="I231" s="24"/>
      <c r="J231" s="23"/>
      <c r="K231" s="23"/>
      <c r="L231" s="24"/>
      <c r="M231" s="39"/>
      <c r="N231" s="39"/>
      <c r="O231" s="39"/>
      <c r="P231" s="39"/>
    </row>
    <row r="232" spans="1:16" s="8" customFormat="1" ht="15" customHeight="1" x14ac:dyDescent="0.5">
      <c r="A232" s="23"/>
      <c r="B232" s="23"/>
      <c r="C232" s="24"/>
      <c r="D232" s="23"/>
      <c r="E232" s="23"/>
      <c r="F232" s="24"/>
      <c r="G232" s="23"/>
      <c r="H232" s="23"/>
      <c r="I232" s="24"/>
      <c r="J232" s="23"/>
      <c r="K232" s="23"/>
      <c r="L232" s="24"/>
      <c r="M232" s="39"/>
      <c r="N232" s="39"/>
      <c r="O232" s="39"/>
      <c r="P232" s="39"/>
    </row>
    <row r="233" spans="1:16" s="8" customFormat="1" ht="15" customHeight="1" x14ac:dyDescent="0.5">
      <c r="A233" s="23"/>
      <c r="B233" s="23"/>
      <c r="C233" s="24"/>
      <c r="D233" s="23"/>
      <c r="E233" s="23"/>
      <c r="F233" s="24"/>
      <c r="G233" s="23"/>
      <c r="H233" s="23"/>
      <c r="I233" s="24"/>
      <c r="J233" s="23"/>
      <c r="K233" s="23"/>
      <c r="L233" s="24"/>
      <c r="M233" s="39"/>
      <c r="N233" s="39"/>
      <c r="O233" s="39"/>
      <c r="P233" s="39"/>
    </row>
    <row r="234" spans="1:16" s="8" customFormat="1" ht="15" customHeight="1" x14ac:dyDescent="0.5">
      <c r="A234" s="23"/>
      <c r="B234" s="23"/>
      <c r="C234" s="24"/>
      <c r="D234" s="23"/>
      <c r="E234" s="23"/>
      <c r="F234" s="24"/>
      <c r="G234" s="23"/>
      <c r="H234" s="23"/>
      <c r="I234" s="24"/>
      <c r="J234" s="23"/>
      <c r="K234" s="23"/>
      <c r="L234" s="24"/>
      <c r="M234" s="39"/>
      <c r="N234" s="39"/>
      <c r="O234" s="39"/>
      <c r="P234" s="39"/>
    </row>
    <row r="235" spans="1:16" s="8" customFormat="1" ht="15" customHeight="1" x14ac:dyDescent="0.5">
      <c r="A235" s="23"/>
      <c r="B235" s="23"/>
      <c r="C235" s="24"/>
      <c r="D235" s="23"/>
      <c r="E235" s="23"/>
      <c r="F235" s="24"/>
      <c r="G235" s="23"/>
      <c r="H235" s="23"/>
      <c r="I235" s="24"/>
      <c r="J235" s="23"/>
      <c r="K235" s="23"/>
      <c r="L235" s="24"/>
      <c r="M235" s="39"/>
      <c r="N235" s="39"/>
      <c r="O235" s="39"/>
      <c r="P235" s="39"/>
    </row>
    <row r="236" spans="1:16" s="8" customFormat="1" ht="15" customHeight="1" x14ac:dyDescent="0.5">
      <c r="A236" s="23"/>
      <c r="B236" s="23"/>
      <c r="C236" s="24"/>
      <c r="D236" s="23"/>
      <c r="E236" s="23"/>
      <c r="F236" s="24"/>
      <c r="G236" s="23"/>
      <c r="H236" s="23"/>
      <c r="I236" s="24"/>
      <c r="J236" s="23"/>
      <c r="K236" s="23"/>
      <c r="L236" s="24"/>
      <c r="M236" s="39"/>
      <c r="N236" s="39"/>
      <c r="O236" s="39"/>
      <c r="P236" s="39"/>
    </row>
    <row r="237" spans="1:16" s="8" customFormat="1" ht="15" customHeight="1" x14ac:dyDescent="0.5">
      <c r="A237" s="23"/>
      <c r="B237" s="23"/>
      <c r="C237" s="24"/>
      <c r="D237" s="23"/>
      <c r="E237" s="23"/>
      <c r="F237" s="24"/>
      <c r="G237" s="23"/>
      <c r="H237" s="23"/>
      <c r="I237" s="24"/>
      <c r="J237" s="23"/>
      <c r="K237" s="23"/>
      <c r="L237" s="24"/>
      <c r="M237" s="39"/>
      <c r="N237" s="39"/>
      <c r="O237" s="39"/>
      <c r="P237" s="39"/>
    </row>
    <row r="238" spans="1:16" s="8" customFormat="1" ht="15" customHeight="1" x14ac:dyDescent="0.5">
      <c r="A238" s="23"/>
      <c r="B238" s="23"/>
      <c r="C238" s="24"/>
      <c r="D238" s="23"/>
      <c r="E238" s="23"/>
      <c r="F238" s="24"/>
      <c r="G238" s="23"/>
      <c r="H238" s="23"/>
      <c r="I238" s="24"/>
      <c r="J238" s="23"/>
      <c r="K238" s="23"/>
      <c r="L238" s="24"/>
      <c r="M238" s="39"/>
      <c r="N238" s="39"/>
      <c r="O238" s="39"/>
      <c r="P238" s="39"/>
    </row>
    <row r="239" spans="1:16" s="8" customFormat="1" ht="15" customHeight="1" x14ac:dyDescent="0.5">
      <c r="A239" s="23"/>
      <c r="B239" s="23"/>
      <c r="C239" s="24"/>
      <c r="D239" s="23"/>
      <c r="E239" s="23"/>
      <c r="F239" s="24"/>
      <c r="G239" s="23"/>
      <c r="H239" s="23"/>
      <c r="I239" s="24"/>
      <c r="J239" s="23"/>
      <c r="K239" s="23"/>
      <c r="L239" s="24"/>
      <c r="M239" s="39"/>
      <c r="N239" s="39"/>
      <c r="O239" s="39"/>
      <c r="P239" s="39"/>
    </row>
    <row r="240" spans="1:16" s="8" customFormat="1" ht="15" customHeight="1" x14ac:dyDescent="0.5">
      <c r="A240" s="23"/>
      <c r="B240" s="23"/>
      <c r="C240" s="24"/>
      <c r="D240" s="23"/>
      <c r="E240" s="23"/>
      <c r="F240" s="24"/>
      <c r="G240" s="23"/>
      <c r="H240" s="23"/>
      <c r="I240" s="24"/>
      <c r="J240" s="23"/>
      <c r="K240" s="23"/>
      <c r="L240" s="24"/>
      <c r="M240" s="39"/>
      <c r="N240" s="39"/>
      <c r="O240" s="39"/>
      <c r="P240" s="39"/>
    </row>
    <row r="241" spans="1:16" s="8" customFormat="1" ht="15" customHeight="1" x14ac:dyDescent="0.5">
      <c r="A241" s="23"/>
      <c r="B241" s="23"/>
      <c r="C241" s="24"/>
      <c r="D241" s="23"/>
      <c r="E241" s="23"/>
      <c r="F241" s="24"/>
      <c r="G241" s="23"/>
      <c r="H241" s="23"/>
      <c r="I241" s="24"/>
      <c r="J241" s="23"/>
      <c r="K241" s="23"/>
      <c r="L241" s="24"/>
      <c r="M241" s="39"/>
      <c r="N241" s="39"/>
      <c r="O241" s="39"/>
      <c r="P241" s="39"/>
    </row>
    <row r="242" spans="1:16" s="8" customFormat="1" ht="15" customHeight="1" x14ac:dyDescent="0.5">
      <c r="A242" s="23"/>
      <c r="B242" s="23"/>
      <c r="C242" s="24"/>
      <c r="D242" s="23"/>
      <c r="E242" s="23"/>
      <c r="F242" s="24"/>
      <c r="G242" s="23"/>
      <c r="H242" s="23"/>
      <c r="I242" s="24"/>
      <c r="J242" s="23"/>
      <c r="K242" s="23"/>
      <c r="L242" s="24"/>
      <c r="M242" s="39"/>
      <c r="N242" s="39"/>
      <c r="O242" s="39"/>
      <c r="P242" s="39"/>
    </row>
    <row r="243" spans="1:16" s="8" customFormat="1" ht="15" customHeight="1" x14ac:dyDescent="0.5">
      <c r="A243" s="23"/>
      <c r="B243" s="23"/>
      <c r="C243" s="24"/>
      <c r="D243" s="23"/>
      <c r="E243" s="23"/>
      <c r="F243" s="24"/>
      <c r="G243" s="23"/>
      <c r="H243" s="23"/>
      <c r="I243" s="24"/>
      <c r="J243" s="23"/>
      <c r="K243" s="23"/>
      <c r="L243" s="24"/>
      <c r="M243" s="39"/>
      <c r="N243" s="39"/>
      <c r="O243" s="39"/>
      <c r="P243" s="39"/>
    </row>
    <row r="244" spans="1:16" s="8" customFormat="1" ht="15" customHeight="1" x14ac:dyDescent="0.5">
      <c r="A244" s="23"/>
      <c r="B244" s="23"/>
      <c r="C244" s="24"/>
      <c r="D244" s="23"/>
      <c r="E244" s="23"/>
      <c r="F244" s="24"/>
      <c r="G244" s="23"/>
      <c r="H244" s="23"/>
      <c r="I244" s="24"/>
      <c r="J244" s="23"/>
      <c r="K244" s="23"/>
      <c r="L244" s="24"/>
      <c r="M244" s="39"/>
      <c r="N244" s="39"/>
      <c r="O244" s="39"/>
      <c r="P244" s="39"/>
    </row>
    <row r="245" spans="1:16" s="8" customFormat="1" ht="15" customHeight="1" x14ac:dyDescent="0.5">
      <c r="A245" s="23"/>
      <c r="B245" s="23"/>
      <c r="C245" s="24"/>
      <c r="D245" s="23"/>
      <c r="E245" s="23"/>
      <c r="F245" s="24"/>
      <c r="G245" s="23"/>
      <c r="H245" s="23"/>
      <c r="I245" s="24"/>
      <c r="J245" s="23"/>
      <c r="K245" s="23"/>
      <c r="L245" s="24"/>
      <c r="M245" s="39"/>
      <c r="N245" s="39"/>
      <c r="O245" s="39"/>
      <c r="P245" s="39"/>
    </row>
    <row r="246" spans="1:16" s="8" customFormat="1" ht="15" customHeight="1" x14ac:dyDescent="0.5">
      <c r="A246" s="23"/>
      <c r="B246" s="23"/>
      <c r="C246" s="24"/>
      <c r="D246" s="23"/>
      <c r="E246" s="23"/>
      <c r="F246" s="24"/>
      <c r="G246" s="23"/>
      <c r="H246" s="23"/>
      <c r="I246" s="24"/>
      <c r="J246" s="23"/>
      <c r="K246" s="23"/>
      <c r="L246" s="24"/>
      <c r="M246" s="39"/>
      <c r="N246" s="39"/>
      <c r="O246" s="39"/>
      <c r="P246" s="39"/>
    </row>
    <row r="247" spans="1:16" s="8" customFormat="1" ht="15" customHeight="1" x14ac:dyDescent="0.5">
      <c r="A247" s="23"/>
      <c r="B247" s="23"/>
      <c r="C247" s="24"/>
      <c r="D247" s="23"/>
      <c r="E247" s="23"/>
      <c r="F247" s="24"/>
      <c r="G247" s="23"/>
      <c r="H247" s="23"/>
      <c r="I247" s="24"/>
      <c r="J247" s="23"/>
      <c r="K247" s="23"/>
      <c r="L247" s="24"/>
      <c r="M247" s="39"/>
      <c r="N247" s="39"/>
      <c r="O247" s="39"/>
      <c r="P247" s="39"/>
    </row>
    <row r="248" spans="1:16" s="8" customFormat="1" ht="15" customHeight="1" x14ac:dyDescent="0.5">
      <c r="A248" s="23"/>
      <c r="B248" s="23"/>
      <c r="C248" s="24"/>
      <c r="D248" s="23"/>
      <c r="E248" s="23"/>
      <c r="F248" s="24"/>
      <c r="G248" s="23"/>
      <c r="H248" s="23"/>
      <c r="I248" s="24"/>
      <c r="J248" s="23"/>
      <c r="K248" s="23"/>
      <c r="L248" s="24"/>
      <c r="M248" s="39"/>
      <c r="N248" s="39"/>
      <c r="O248" s="39"/>
      <c r="P248" s="39"/>
    </row>
    <row r="249" spans="1:16" s="8" customFormat="1" ht="15" customHeight="1" x14ac:dyDescent="0.5">
      <c r="A249" s="23"/>
      <c r="B249" s="23"/>
      <c r="C249" s="24"/>
      <c r="D249" s="23"/>
      <c r="E249" s="23"/>
      <c r="F249" s="24"/>
      <c r="G249" s="23"/>
      <c r="H249" s="23"/>
      <c r="I249" s="24"/>
      <c r="J249" s="23"/>
      <c r="K249" s="23"/>
      <c r="L249" s="24"/>
      <c r="M249" s="39"/>
      <c r="N249" s="39"/>
      <c r="O249" s="39"/>
      <c r="P249" s="39"/>
    </row>
    <row r="250" spans="1:16" s="8" customFormat="1" ht="15" customHeight="1" x14ac:dyDescent="0.5">
      <c r="A250" s="23"/>
      <c r="B250" s="23"/>
      <c r="C250" s="24"/>
      <c r="D250" s="23"/>
      <c r="E250" s="23"/>
      <c r="F250" s="24"/>
      <c r="G250" s="23"/>
      <c r="H250" s="23"/>
      <c r="I250" s="24"/>
      <c r="J250" s="23"/>
      <c r="K250" s="23"/>
      <c r="L250" s="24"/>
      <c r="M250" s="39"/>
      <c r="N250" s="39"/>
      <c r="O250" s="39"/>
      <c r="P250" s="39"/>
    </row>
    <row r="251" spans="1:16" s="8" customFormat="1" ht="15" customHeight="1" x14ac:dyDescent="0.5">
      <c r="A251" s="23"/>
      <c r="B251" s="23"/>
      <c r="C251" s="24"/>
      <c r="D251" s="23"/>
      <c r="E251" s="23"/>
      <c r="F251" s="24"/>
      <c r="G251" s="23"/>
      <c r="H251" s="23"/>
      <c r="I251" s="24"/>
      <c r="J251" s="23"/>
      <c r="K251" s="23"/>
      <c r="L251" s="24"/>
      <c r="M251" s="39"/>
      <c r="N251" s="39"/>
      <c r="O251" s="39"/>
      <c r="P251" s="39"/>
    </row>
    <row r="252" spans="1:16" s="8" customFormat="1" ht="15" customHeight="1" x14ac:dyDescent="0.5">
      <c r="A252" s="23"/>
      <c r="B252" s="23"/>
      <c r="C252" s="24"/>
      <c r="D252" s="23"/>
      <c r="E252" s="23"/>
      <c r="F252" s="24"/>
      <c r="G252" s="23"/>
      <c r="H252" s="23"/>
      <c r="I252" s="24"/>
      <c r="J252" s="23"/>
      <c r="K252" s="23"/>
      <c r="L252" s="24"/>
      <c r="M252" s="39"/>
      <c r="N252" s="39"/>
      <c r="O252" s="39"/>
      <c r="P252" s="39"/>
    </row>
    <row r="253" spans="1:16" s="8" customFormat="1" ht="15" customHeight="1" x14ac:dyDescent="0.5">
      <c r="A253" s="23"/>
      <c r="B253" s="23"/>
      <c r="C253" s="24"/>
      <c r="D253" s="23"/>
      <c r="E253" s="23"/>
      <c r="F253" s="24"/>
      <c r="G253" s="23"/>
      <c r="H253" s="23"/>
      <c r="I253" s="24"/>
      <c r="J253" s="23"/>
      <c r="K253" s="23"/>
      <c r="L253" s="24"/>
      <c r="M253" s="39"/>
      <c r="N253" s="39"/>
      <c r="O253" s="39"/>
      <c r="P253" s="39"/>
    </row>
    <row r="254" spans="1:16" s="8" customFormat="1" ht="15" customHeight="1" x14ac:dyDescent="0.5">
      <c r="A254" s="23"/>
      <c r="B254" s="23"/>
      <c r="C254" s="24"/>
      <c r="D254" s="23"/>
      <c r="E254" s="23"/>
      <c r="F254" s="24"/>
      <c r="G254" s="23"/>
      <c r="H254" s="23"/>
      <c r="I254" s="24"/>
      <c r="J254" s="23"/>
      <c r="K254" s="23"/>
      <c r="L254" s="24"/>
      <c r="M254" s="39"/>
      <c r="N254" s="39"/>
      <c r="O254" s="39"/>
      <c r="P254" s="39"/>
    </row>
    <row r="255" spans="1:16" s="8" customFormat="1" ht="15" customHeight="1" x14ac:dyDescent="0.5">
      <c r="A255" s="23"/>
      <c r="B255" s="23"/>
      <c r="C255" s="24"/>
      <c r="D255" s="23"/>
      <c r="E255" s="23"/>
      <c r="F255" s="24"/>
      <c r="G255" s="23"/>
      <c r="H255" s="23"/>
      <c r="I255" s="24"/>
      <c r="J255" s="23"/>
      <c r="K255" s="23"/>
      <c r="L255" s="24"/>
      <c r="M255" s="39"/>
      <c r="N255" s="39"/>
      <c r="O255" s="39"/>
      <c r="P255" s="39"/>
    </row>
    <row r="256" spans="1:16" s="8" customFormat="1" ht="15" customHeight="1" x14ac:dyDescent="0.5">
      <c r="A256" s="23"/>
      <c r="B256" s="23"/>
      <c r="C256" s="24"/>
      <c r="D256" s="23"/>
      <c r="E256" s="23"/>
      <c r="F256" s="24"/>
      <c r="G256" s="23"/>
      <c r="H256" s="23"/>
      <c r="I256" s="24"/>
      <c r="J256" s="23"/>
      <c r="K256" s="23"/>
      <c r="L256" s="24"/>
      <c r="M256" s="39"/>
      <c r="N256" s="39"/>
      <c r="O256" s="39"/>
      <c r="P256" s="39"/>
    </row>
    <row r="257" spans="1:16" s="8" customFormat="1" ht="15" customHeight="1" x14ac:dyDescent="0.5">
      <c r="A257" s="23"/>
      <c r="B257" s="23"/>
      <c r="C257" s="24"/>
      <c r="D257" s="23"/>
      <c r="E257" s="23"/>
      <c r="F257" s="24"/>
      <c r="G257" s="23"/>
      <c r="H257" s="23"/>
      <c r="I257" s="24"/>
      <c r="J257" s="23"/>
      <c r="K257" s="23"/>
      <c r="L257" s="24"/>
      <c r="M257" s="39"/>
      <c r="N257" s="39"/>
      <c r="O257" s="39"/>
      <c r="P257" s="39"/>
    </row>
    <row r="258" spans="1:16" s="8" customFormat="1" ht="15" customHeight="1" x14ac:dyDescent="0.5">
      <c r="A258" s="23"/>
      <c r="B258" s="23"/>
      <c r="C258" s="24"/>
      <c r="D258" s="23"/>
      <c r="E258" s="23"/>
      <c r="F258" s="24"/>
      <c r="G258" s="23"/>
      <c r="H258" s="23"/>
      <c r="I258" s="24"/>
      <c r="J258" s="23"/>
      <c r="K258" s="23"/>
      <c r="L258" s="24"/>
      <c r="M258" s="39"/>
      <c r="N258" s="39"/>
      <c r="O258" s="39"/>
      <c r="P258" s="39"/>
    </row>
    <row r="259" spans="1:16" s="8" customFormat="1" ht="15" customHeight="1" x14ac:dyDescent="0.5">
      <c r="A259" s="23"/>
      <c r="B259" s="23"/>
      <c r="C259" s="24"/>
      <c r="D259" s="23"/>
      <c r="E259" s="23"/>
      <c r="F259" s="24"/>
      <c r="G259" s="23"/>
      <c r="H259" s="23"/>
      <c r="I259" s="24"/>
      <c r="J259" s="23"/>
      <c r="K259" s="23"/>
      <c r="L259" s="24"/>
      <c r="M259" s="39"/>
      <c r="N259" s="39"/>
      <c r="O259" s="39"/>
      <c r="P259" s="39"/>
    </row>
    <row r="260" spans="1:16" s="8" customFormat="1" ht="15" customHeight="1" x14ac:dyDescent="0.5">
      <c r="A260" s="23"/>
      <c r="B260" s="23"/>
      <c r="C260" s="24"/>
      <c r="D260" s="23"/>
      <c r="E260" s="23"/>
      <c r="F260" s="24"/>
      <c r="G260" s="23"/>
      <c r="H260" s="23"/>
      <c r="I260" s="24"/>
      <c r="J260" s="23"/>
      <c r="K260" s="23"/>
      <c r="L260" s="24"/>
      <c r="M260" s="39"/>
      <c r="N260" s="39"/>
      <c r="O260" s="39"/>
      <c r="P260" s="39"/>
    </row>
    <row r="261" spans="1:16" s="8" customFormat="1" ht="15" customHeight="1" x14ac:dyDescent="0.5">
      <c r="A261" s="23"/>
      <c r="B261" s="23"/>
      <c r="C261" s="24"/>
      <c r="D261" s="23"/>
      <c r="E261" s="23"/>
      <c r="F261" s="24"/>
      <c r="G261" s="23"/>
      <c r="H261" s="23"/>
      <c r="I261" s="24"/>
      <c r="J261" s="23"/>
      <c r="K261" s="23"/>
      <c r="L261" s="24"/>
      <c r="M261" s="39"/>
      <c r="N261" s="39"/>
      <c r="O261" s="39"/>
      <c r="P261" s="39"/>
    </row>
    <row r="262" spans="1:16" s="8" customFormat="1" ht="15" customHeight="1" x14ac:dyDescent="0.5">
      <c r="A262" s="23"/>
      <c r="B262" s="23"/>
      <c r="C262" s="24"/>
      <c r="D262" s="23"/>
      <c r="E262" s="23"/>
      <c r="F262" s="24"/>
      <c r="G262" s="23"/>
      <c r="H262" s="23"/>
      <c r="I262" s="24"/>
      <c r="J262" s="23"/>
      <c r="K262" s="23"/>
      <c r="L262" s="24"/>
      <c r="M262" s="39"/>
      <c r="N262" s="39"/>
      <c r="O262" s="39"/>
      <c r="P262" s="39"/>
    </row>
    <row r="263" spans="1:16" s="8" customFormat="1" ht="15" customHeight="1" x14ac:dyDescent="0.5">
      <c r="A263" s="23"/>
      <c r="B263" s="23"/>
      <c r="C263" s="24"/>
      <c r="D263" s="23"/>
      <c r="E263" s="23"/>
      <c r="F263" s="24"/>
      <c r="G263" s="23"/>
      <c r="H263" s="23"/>
      <c r="I263" s="24"/>
      <c r="J263" s="23"/>
      <c r="K263" s="23"/>
      <c r="L263" s="24"/>
      <c r="M263" s="39"/>
      <c r="N263" s="39"/>
      <c r="O263" s="39"/>
      <c r="P263" s="39"/>
    </row>
    <row r="264" spans="1:16" s="8" customFormat="1" ht="15" customHeight="1" x14ac:dyDescent="0.5">
      <c r="A264" s="23"/>
      <c r="B264" s="23"/>
      <c r="C264" s="24"/>
      <c r="D264" s="23"/>
      <c r="E264" s="23"/>
      <c r="F264" s="24"/>
      <c r="G264" s="23"/>
      <c r="H264" s="23"/>
      <c r="I264" s="24"/>
      <c r="J264" s="23"/>
      <c r="K264" s="23"/>
      <c r="L264" s="24"/>
      <c r="M264" s="39"/>
      <c r="N264" s="39"/>
      <c r="O264" s="39"/>
      <c r="P264" s="39"/>
    </row>
    <row r="265" spans="1:16" s="8" customFormat="1" ht="15" customHeight="1" x14ac:dyDescent="0.5">
      <c r="A265" s="23"/>
      <c r="B265" s="23"/>
      <c r="C265" s="24"/>
      <c r="D265" s="23"/>
      <c r="E265" s="23"/>
      <c r="F265" s="24"/>
      <c r="G265" s="23"/>
      <c r="H265" s="23"/>
      <c r="I265" s="24"/>
      <c r="J265" s="23"/>
      <c r="K265" s="23"/>
      <c r="L265" s="24"/>
      <c r="M265" s="39"/>
      <c r="N265" s="39"/>
      <c r="O265" s="39"/>
      <c r="P265" s="39"/>
    </row>
    <row r="266" spans="1:16" s="8" customFormat="1" ht="15" customHeight="1" x14ac:dyDescent="0.5">
      <c r="A266" s="23"/>
      <c r="B266" s="23"/>
      <c r="C266" s="24"/>
      <c r="D266" s="23"/>
      <c r="E266" s="23"/>
      <c r="F266" s="24"/>
      <c r="G266" s="23"/>
      <c r="H266" s="23"/>
      <c r="I266" s="24"/>
      <c r="J266" s="23"/>
      <c r="K266" s="23"/>
      <c r="L266" s="24"/>
      <c r="M266" s="39"/>
      <c r="N266" s="39"/>
      <c r="O266" s="39"/>
      <c r="P266" s="39"/>
    </row>
    <row r="267" spans="1:16" s="8" customFormat="1" ht="15" customHeight="1" x14ac:dyDescent="0.5">
      <c r="A267" s="23"/>
      <c r="B267" s="23"/>
      <c r="C267" s="24"/>
      <c r="D267" s="23"/>
      <c r="E267" s="23"/>
      <c r="F267" s="24"/>
      <c r="G267" s="23"/>
      <c r="H267" s="23"/>
      <c r="I267" s="24"/>
      <c r="J267" s="23"/>
      <c r="K267" s="23"/>
      <c r="L267" s="24"/>
      <c r="M267" s="39"/>
      <c r="N267" s="39"/>
      <c r="O267" s="39"/>
      <c r="P267" s="39"/>
    </row>
    <row r="268" spans="1:16" s="8" customFormat="1" ht="15" customHeight="1" x14ac:dyDescent="0.5">
      <c r="A268" s="23"/>
      <c r="B268" s="23"/>
      <c r="C268" s="24"/>
      <c r="D268" s="23"/>
      <c r="E268" s="23"/>
      <c r="F268" s="24"/>
      <c r="G268" s="23"/>
      <c r="H268" s="23"/>
      <c r="I268" s="24"/>
      <c r="J268" s="23"/>
      <c r="K268" s="23"/>
      <c r="L268" s="24"/>
      <c r="M268" s="39"/>
      <c r="N268" s="39"/>
      <c r="O268" s="39"/>
      <c r="P268" s="39"/>
    </row>
    <row r="269" spans="1:16" s="8" customFormat="1" ht="15" customHeight="1" x14ac:dyDescent="0.5">
      <c r="A269" s="23"/>
      <c r="B269" s="23"/>
      <c r="C269" s="24"/>
      <c r="D269" s="23"/>
      <c r="E269" s="23"/>
      <c r="F269" s="24"/>
      <c r="G269" s="23"/>
      <c r="H269" s="23"/>
      <c r="I269" s="24"/>
      <c r="J269" s="23"/>
      <c r="K269" s="23"/>
      <c r="L269" s="24"/>
      <c r="M269" s="39"/>
      <c r="N269" s="39"/>
      <c r="O269" s="39"/>
      <c r="P269" s="39"/>
    </row>
    <row r="270" spans="1:16" s="8" customFormat="1" ht="15" customHeight="1" x14ac:dyDescent="0.5">
      <c r="A270" s="23"/>
      <c r="B270" s="23"/>
      <c r="C270" s="24"/>
      <c r="D270" s="23"/>
      <c r="E270" s="23"/>
      <c r="F270" s="24"/>
      <c r="G270" s="23"/>
      <c r="H270" s="23"/>
      <c r="I270" s="24"/>
      <c r="J270" s="23"/>
      <c r="K270" s="23"/>
      <c r="L270" s="24"/>
      <c r="M270" s="39"/>
      <c r="N270" s="39"/>
      <c r="O270" s="39"/>
      <c r="P270" s="39"/>
    </row>
    <row r="271" spans="1:16" s="8" customFormat="1" ht="15" customHeight="1" x14ac:dyDescent="0.5">
      <c r="A271" s="23"/>
      <c r="B271" s="23"/>
      <c r="C271" s="24"/>
      <c r="D271" s="23"/>
      <c r="E271" s="23"/>
      <c r="F271" s="24"/>
      <c r="G271" s="23"/>
      <c r="H271" s="23"/>
      <c r="I271" s="24"/>
      <c r="J271" s="23"/>
      <c r="K271" s="23"/>
      <c r="L271" s="24"/>
      <c r="M271" s="39"/>
      <c r="N271" s="39"/>
      <c r="O271" s="39"/>
      <c r="P271" s="39"/>
    </row>
    <row r="272" spans="1:16" s="8" customFormat="1" ht="15" customHeight="1" x14ac:dyDescent="0.5">
      <c r="A272" s="23"/>
      <c r="B272" s="23"/>
      <c r="C272" s="24"/>
      <c r="D272" s="23"/>
      <c r="E272" s="23"/>
      <c r="F272" s="24"/>
      <c r="G272" s="23"/>
      <c r="H272" s="23"/>
      <c r="I272" s="24"/>
      <c r="J272" s="23"/>
      <c r="K272" s="23"/>
      <c r="L272" s="24"/>
      <c r="M272" s="39"/>
      <c r="N272" s="39"/>
      <c r="O272" s="39"/>
      <c r="P272" s="39"/>
    </row>
    <row r="273" spans="1:16" s="8" customFormat="1" ht="15" customHeight="1" x14ac:dyDescent="0.5">
      <c r="A273" s="23"/>
      <c r="B273" s="23"/>
      <c r="C273" s="24"/>
      <c r="D273" s="23"/>
      <c r="E273" s="23"/>
      <c r="F273" s="24"/>
      <c r="G273" s="23"/>
      <c r="H273" s="23"/>
      <c r="I273" s="24"/>
      <c r="J273" s="23"/>
      <c r="K273" s="23"/>
      <c r="L273" s="24"/>
      <c r="M273" s="39"/>
      <c r="N273" s="39"/>
      <c r="O273" s="39"/>
      <c r="P273" s="39"/>
    </row>
    <row r="274" spans="1:16" s="8" customFormat="1" ht="15" customHeight="1" x14ac:dyDescent="0.5">
      <c r="A274" s="23"/>
      <c r="B274" s="23"/>
      <c r="C274" s="24"/>
      <c r="D274" s="23"/>
      <c r="E274" s="23"/>
      <c r="F274" s="24"/>
      <c r="G274" s="23"/>
      <c r="H274" s="23"/>
      <c r="I274" s="24"/>
      <c r="J274" s="23"/>
      <c r="K274" s="23"/>
      <c r="L274" s="24"/>
      <c r="M274" s="39"/>
      <c r="N274" s="39"/>
      <c r="O274" s="39"/>
      <c r="P274" s="39"/>
    </row>
    <row r="275" spans="1:16" s="8" customFormat="1" ht="15" customHeight="1" x14ac:dyDescent="0.5">
      <c r="A275" s="23"/>
      <c r="B275" s="23"/>
      <c r="C275" s="24"/>
      <c r="D275" s="23"/>
      <c r="E275" s="23"/>
      <c r="F275" s="24"/>
      <c r="G275" s="23"/>
      <c r="H275" s="23"/>
      <c r="I275" s="24"/>
      <c r="J275" s="23"/>
      <c r="K275" s="23"/>
      <c r="L275" s="24"/>
      <c r="M275" s="39"/>
      <c r="N275" s="39"/>
      <c r="O275" s="39"/>
      <c r="P275" s="39"/>
    </row>
    <row r="276" spans="1:16" s="8" customFormat="1" ht="15" customHeight="1" x14ac:dyDescent="0.5">
      <c r="A276" s="23"/>
      <c r="B276" s="23"/>
      <c r="C276" s="24"/>
      <c r="D276" s="23"/>
      <c r="E276" s="23"/>
      <c r="F276" s="24"/>
      <c r="G276" s="23"/>
      <c r="H276" s="23"/>
      <c r="I276" s="24"/>
      <c r="J276" s="23"/>
      <c r="K276" s="23"/>
      <c r="L276" s="24"/>
      <c r="M276" s="39"/>
      <c r="N276" s="39"/>
      <c r="O276" s="39"/>
      <c r="P276" s="39"/>
    </row>
    <row r="277" spans="1:16" s="8" customFormat="1" ht="15" customHeight="1" x14ac:dyDescent="0.5">
      <c r="A277" s="23"/>
      <c r="B277" s="23"/>
      <c r="C277" s="24"/>
      <c r="D277" s="23"/>
      <c r="E277" s="23"/>
      <c r="F277" s="24"/>
      <c r="G277" s="23"/>
      <c r="H277" s="23"/>
      <c r="I277" s="24"/>
      <c r="J277" s="23"/>
      <c r="K277" s="23"/>
      <c r="L277" s="24"/>
      <c r="M277" s="39"/>
      <c r="N277" s="39"/>
      <c r="O277" s="39"/>
      <c r="P277" s="39"/>
    </row>
    <row r="278" spans="1:16" s="8" customFormat="1" ht="15" customHeight="1" x14ac:dyDescent="0.5">
      <c r="A278" s="23"/>
      <c r="B278" s="23"/>
      <c r="C278" s="24"/>
      <c r="D278" s="23"/>
      <c r="E278" s="23"/>
      <c r="F278" s="24"/>
      <c r="G278" s="23"/>
      <c r="H278" s="23"/>
      <c r="I278" s="24"/>
      <c r="J278" s="23"/>
      <c r="K278" s="23"/>
      <c r="L278" s="24"/>
      <c r="M278" s="39"/>
      <c r="N278" s="39"/>
      <c r="O278" s="39"/>
      <c r="P278" s="39"/>
    </row>
    <row r="279" spans="1:16" s="8" customFormat="1" ht="15" customHeight="1" x14ac:dyDescent="0.5">
      <c r="A279" s="23"/>
      <c r="B279" s="23"/>
      <c r="C279" s="24"/>
      <c r="D279" s="23"/>
      <c r="E279" s="23"/>
      <c r="F279" s="24"/>
      <c r="G279" s="23"/>
      <c r="H279" s="23"/>
      <c r="I279" s="24"/>
      <c r="J279" s="23"/>
      <c r="K279" s="23"/>
      <c r="L279" s="24"/>
      <c r="M279" s="39"/>
      <c r="N279" s="39"/>
      <c r="O279" s="39"/>
      <c r="P279" s="39"/>
    </row>
    <row r="280" spans="1:16" s="8" customFormat="1" ht="15" customHeight="1" x14ac:dyDescent="0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9"/>
      <c r="N280" s="39"/>
      <c r="O280" s="39"/>
      <c r="P280" s="39"/>
    </row>
    <row r="281" spans="1:16" s="8" customFormat="1" ht="15" customHeight="1" x14ac:dyDescent="0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9"/>
      <c r="N281" s="39"/>
      <c r="O281" s="39"/>
      <c r="P281" s="39"/>
    </row>
    <row r="282" spans="1:16" s="8" customFormat="1" ht="15" customHeight="1" x14ac:dyDescent="0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9"/>
      <c r="N282" s="39"/>
      <c r="O282" s="39"/>
      <c r="P282" s="39"/>
    </row>
    <row r="283" spans="1:16" s="8" customFormat="1" ht="15" customHeight="1" x14ac:dyDescent="0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9"/>
      <c r="N283" s="39"/>
      <c r="O283" s="39"/>
      <c r="P283" s="39"/>
    </row>
    <row r="284" spans="1:16" s="8" customFormat="1" ht="15" customHeight="1" x14ac:dyDescent="0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9"/>
      <c r="N284" s="39"/>
      <c r="O284" s="39"/>
      <c r="P284" s="39"/>
    </row>
    <row r="285" spans="1:16" s="8" customFormat="1" ht="15" customHeight="1" x14ac:dyDescent="0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9"/>
      <c r="N285" s="39"/>
      <c r="O285" s="39"/>
      <c r="P285" s="39"/>
    </row>
    <row r="286" spans="1:16" s="8" customFormat="1" ht="15" customHeight="1" x14ac:dyDescent="0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9"/>
      <c r="N286" s="39"/>
      <c r="O286" s="39"/>
      <c r="P286" s="39"/>
    </row>
    <row r="287" spans="1:16" s="8" customFormat="1" ht="15" customHeight="1" x14ac:dyDescent="0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9"/>
      <c r="N287" s="39"/>
      <c r="O287" s="39"/>
      <c r="P287" s="39"/>
    </row>
    <row r="288" spans="1:16" s="8" customFormat="1" ht="15" customHeight="1" x14ac:dyDescent="0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9"/>
      <c r="N288" s="39"/>
      <c r="O288" s="39"/>
      <c r="P288" s="39"/>
    </row>
    <row r="289" spans="1:16" s="8" customFormat="1" ht="15" customHeight="1" x14ac:dyDescent="0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9"/>
      <c r="N289" s="39"/>
      <c r="O289" s="39"/>
      <c r="P289" s="39"/>
    </row>
    <row r="290" spans="1:16" s="8" customFormat="1" ht="15" customHeight="1" x14ac:dyDescent="0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9"/>
      <c r="N290" s="39"/>
      <c r="O290" s="39"/>
      <c r="P290" s="39"/>
    </row>
    <row r="291" spans="1:16" s="8" customFormat="1" ht="15" customHeight="1" x14ac:dyDescent="0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9"/>
      <c r="N291" s="39"/>
      <c r="O291" s="39"/>
      <c r="P291" s="39"/>
    </row>
    <row r="292" spans="1:16" s="8" customFormat="1" ht="15" customHeight="1" x14ac:dyDescent="0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9"/>
      <c r="N292" s="39"/>
      <c r="O292" s="39"/>
      <c r="P292" s="39"/>
    </row>
    <row r="293" spans="1:16" s="8" customFormat="1" ht="15" customHeight="1" x14ac:dyDescent="0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9"/>
      <c r="N293" s="39"/>
      <c r="O293" s="39"/>
      <c r="P293" s="39"/>
    </row>
    <row r="294" spans="1:16" s="8" customFormat="1" ht="15" customHeight="1" x14ac:dyDescent="0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9"/>
      <c r="N294" s="39"/>
      <c r="O294" s="39"/>
      <c r="P294" s="39"/>
    </row>
    <row r="295" spans="1:16" s="8" customFormat="1" ht="15" customHeight="1" x14ac:dyDescent="0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9"/>
      <c r="N295" s="39"/>
      <c r="O295" s="39"/>
      <c r="P295" s="39"/>
    </row>
    <row r="296" spans="1:16" s="8" customFormat="1" ht="15" customHeight="1" x14ac:dyDescent="0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9"/>
      <c r="N296" s="39"/>
      <c r="O296" s="39"/>
      <c r="P296" s="39"/>
    </row>
    <row r="297" spans="1:16" s="8" customFormat="1" ht="15" customHeight="1" x14ac:dyDescent="0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9"/>
      <c r="N297" s="39"/>
      <c r="O297" s="39"/>
      <c r="P297" s="39"/>
    </row>
    <row r="298" spans="1:16" s="8" customFormat="1" ht="15" customHeight="1" x14ac:dyDescent="0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9"/>
      <c r="N298" s="39"/>
      <c r="O298" s="39"/>
      <c r="P298" s="39"/>
    </row>
    <row r="299" spans="1:16" s="8" customFormat="1" ht="15" customHeight="1" x14ac:dyDescent="0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9"/>
      <c r="N299" s="39"/>
      <c r="O299" s="39"/>
      <c r="P299" s="39"/>
    </row>
    <row r="300" spans="1:16" s="8" customFormat="1" ht="15" customHeight="1" x14ac:dyDescent="0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9"/>
      <c r="N300" s="39"/>
      <c r="O300" s="39"/>
      <c r="P300" s="39"/>
    </row>
    <row r="301" spans="1:16" s="8" customFormat="1" ht="21.75" x14ac:dyDescent="0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9"/>
      <c r="N301" s="39"/>
      <c r="O301" s="39"/>
      <c r="P301" s="39"/>
    </row>
    <row r="302" spans="1:16" s="8" customFormat="1" ht="21.75" x14ac:dyDescent="0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9"/>
      <c r="N302" s="39"/>
      <c r="O302" s="39"/>
      <c r="P302" s="39"/>
    </row>
    <row r="303" spans="1:16" s="8" customFormat="1" ht="21.75" x14ac:dyDescent="0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9"/>
      <c r="N303" s="39"/>
      <c r="O303" s="39"/>
      <c r="P303" s="39"/>
    </row>
    <row r="304" spans="1:16" s="8" customFormat="1" ht="21.75" x14ac:dyDescent="0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9"/>
      <c r="N304" s="39"/>
      <c r="O304" s="39"/>
      <c r="P304" s="39"/>
    </row>
    <row r="305" spans="1:16" s="8" customFormat="1" ht="21.75" x14ac:dyDescent="0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9"/>
      <c r="N305" s="39"/>
      <c r="O305" s="39"/>
      <c r="P305" s="39"/>
    </row>
    <row r="306" spans="1:16" s="8" customFormat="1" ht="21.75" x14ac:dyDescent="0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9"/>
      <c r="N306" s="39"/>
      <c r="O306" s="39"/>
      <c r="P306" s="39"/>
    </row>
    <row r="307" spans="1:16" s="8" customFormat="1" ht="21.75" x14ac:dyDescent="0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9"/>
      <c r="N307" s="39"/>
      <c r="O307" s="39"/>
      <c r="P307" s="39"/>
    </row>
    <row r="308" spans="1:16" s="8" customFormat="1" ht="21.75" x14ac:dyDescent="0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9"/>
      <c r="N308" s="39"/>
      <c r="O308" s="39"/>
      <c r="P308" s="39"/>
    </row>
    <row r="309" spans="1:16" s="8" customFormat="1" ht="21.75" x14ac:dyDescent="0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9"/>
      <c r="N309" s="39"/>
      <c r="O309" s="39"/>
      <c r="P309" s="39"/>
    </row>
    <row r="310" spans="1:16" s="8" customFormat="1" ht="21.75" x14ac:dyDescent="0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9"/>
      <c r="N310" s="39"/>
      <c r="O310" s="39"/>
      <c r="P310" s="39"/>
    </row>
    <row r="311" spans="1:16" s="8" customFormat="1" ht="21.75" x14ac:dyDescent="0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9"/>
      <c r="N311" s="39"/>
      <c r="O311" s="39"/>
      <c r="P311" s="39"/>
    </row>
    <row r="312" spans="1:16" s="8" customFormat="1" ht="21.75" x14ac:dyDescent="0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9"/>
      <c r="N312" s="39"/>
      <c r="O312" s="39"/>
      <c r="P312" s="39"/>
    </row>
    <row r="313" spans="1:16" s="8" customFormat="1" ht="21.75" x14ac:dyDescent="0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9"/>
      <c r="N313" s="39"/>
      <c r="O313" s="39"/>
      <c r="P313" s="39"/>
    </row>
    <row r="314" spans="1:16" s="8" customFormat="1" ht="21.75" x14ac:dyDescent="0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9"/>
      <c r="N314" s="39"/>
      <c r="O314" s="39"/>
      <c r="P314" s="39"/>
    </row>
    <row r="315" spans="1:16" s="8" customFormat="1" ht="21.75" x14ac:dyDescent="0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9"/>
      <c r="N315" s="39"/>
      <c r="O315" s="39"/>
      <c r="P315" s="39"/>
    </row>
    <row r="316" spans="1:16" s="8" customFormat="1" ht="21.75" x14ac:dyDescent="0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9"/>
      <c r="N316" s="39"/>
      <c r="O316" s="39"/>
      <c r="P316" s="39"/>
    </row>
    <row r="317" spans="1:16" s="8" customFormat="1" ht="21.75" x14ac:dyDescent="0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9"/>
      <c r="N317" s="39"/>
      <c r="O317" s="39"/>
      <c r="P317" s="39"/>
    </row>
    <row r="318" spans="1:16" s="8" customFormat="1" ht="21.75" x14ac:dyDescent="0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9"/>
      <c r="N318" s="39"/>
      <c r="O318" s="39"/>
      <c r="P318" s="39"/>
    </row>
    <row r="319" spans="1:16" s="8" customFormat="1" ht="21.75" x14ac:dyDescent="0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9"/>
      <c r="N319" s="39"/>
      <c r="O319" s="39"/>
      <c r="P319" s="39"/>
    </row>
    <row r="320" spans="1:16" s="8" customFormat="1" ht="21.75" x14ac:dyDescent="0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9"/>
      <c r="N320" s="39"/>
      <c r="O320" s="39"/>
      <c r="P320" s="39"/>
    </row>
    <row r="321" spans="1:16" s="8" customFormat="1" ht="21.75" x14ac:dyDescent="0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9"/>
      <c r="N321" s="39"/>
      <c r="O321" s="39"/>
      <c r="P321" s="39"/>
    </row>
    <row r="322" spans="1:16" s="8" customFormat="1" ht="21.75" x14ac:dyDescent="0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9"/>
      <c r="N322" s="39"/>
      <c r="O322" s="39"/>
      <c r="P322" s="39"/>
    </row>
    <row r="323" spans="1:16" s="8" customFormat="1" ht="21.75" x14ac:dyDescent="0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9"/>
      <c r="N323" s="39"/>
      <c r="O323" s="39"/>
      <c r="P323" s="39"/>
    </row>
    <row r="324" spans="1:16" s="8" customFormat="1" ht="21.75" x14ac:dyDescent="0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9"/>
      <c r="N324" s="39"/>
      <c r="O324" s="39"/>
      <c r="P324" s="39"/>
    </row>
    <row r="325" spans="1:16" s="8" customFormat="1" ht="21.75" x14ac:dyDescent="0.5">
      <c r="M325" s="39"/>
      <c r="N325" s="39"/>
      <c r="O325" s="39"/>
      <c r="P325" s="39"/>
    </row>
    <row r="326" spans="1:16" s="8" customFormat="1" ht="21.75" x14ac:dyDescent="0.5">
      <c r="M326" s="39"/>
      <c r="N326" s="39"/>
      <c r="O326" s="39"/>
      <c r="P326" s="39"/>
    </row>
    <row r="327" spans="1:16" s="8" customFormat="1" ht="21.75" x14ac:dyDescent="0.5">
      <c r="M327" s="39"/>
      <c r="N327" s="39"/>
      <c r="O327" s="39"/>
      <c r="P327" s="39"/>
    </row>
    <row r="328" spans="1:16" s="8" customFormat="1" ht="21.75" x14ac:dyDescent="0.5">
      <c r="M328" s="39"/>
      <c r="N328" s="39"/>
      <c r="O328" s="39"/>
      <c r="P328" s="39"/>
    </row>
    <row r="329" spans="1:16" s="8" customFormat="1" ht="21.75" x14ac:dyDescent="0.5">
      <c r="M329" s="39"/>
      <c r="N329" s="39"/>
      <c r="O329" s="39"/>
      <c r="P329" s="39"/>
    </row>
    <row r="330" spans="1:16" s="8" customFormat="1" ht="21.75" x14ac:dyDescent="0.5">
      <c r="M330" s="39"/>
      <c r="N330" s="39"/>
      <c r="O330" s="39"/>
      <c r="P330" s="39"/>
    </row>
    <row r="331" spans="1:16" s="8" customFormat="1" ht="21.75" x14ac:dyDescent="0.5">
      <c r="M331" s="39"/>
      <c r="N331" s="39"/>
      <c r="O331" s="39"/>
      <c r="P331" s="39"/>
    </row>
    <row r="332" spans="1:16" s="8" customFormat="1" ht="21.75" x14ac:dyDescent="0.5">
      <c r="M332" s="39"/>
      <c r="N332" s="39"/>
      <c r="O332" s="39"/>
      <c r="P332" s="39"/>
    </row>
    <row r="333" spans="1:16" s="8" customFormat="1" ht="21.75" x14ac:dyDescent="0.5">
      <c r="M333" s="39"/>
      <c r="N333" s="39"/>
      <c r="O333" s="39"/>
      <c r="P333" s="39"/>
    </row>
    <row r="334" spans="1:16" s="8" customFormat="1" ht="21.75" x14ac:dyDescent="0.5">
      <c r="M334" s="39"/>
      <c r="N334" s="39"/>
      <c r="O334" s="39"/>
      <c r="P334" s="39"/>
    </row>
    <row r="335" spans="1:16" s="8" customFormat="1" ht="21.75" x14ac:dyDescent="0.5">
      <c r="M335" s="39"/>
      <c r="N335" s="39"/>
      <c r="O335" s="39"/>
      <c r="P335" s="39"/>
    </row>
    <row r="336" spans="1:16" s="8" customFormat="1" ht="21.75" x14ac:dyDescent="0.5">
      <c r="M336" s="39"/>
      <c r="N336" s="39"/>
      <c r="O336" s="39"/>
      <c r="P336" s="39"/>
    </row>
    <row r="337" spans="13:16" s="8" customFormat="1" ht="21.75" x14ac:dyDescent="0.5">
      <c r="M337" s="39"/>
      <c r="N337" s="39"/>
      <c r="O337" s="39"/>
      <c r="P337" s="39"/>
    </row>
    <row r="338" spans="13:16" s="8" customFormat="1" ht="21.75" x14ac:dyDescent="0.5">
      <c r="M338" s="39"/>
      <c r="N338" s="39"/>
      <c r="O338" s="39"/>
      <c r="P338" s="39"/>
    </row>
    <row r="339" spans="13:16" s="8" customFormat="1" ht="21.75" x14ac:dyDescent="0.5">
      <c r="M339" s="39"/>
      <c r="N339" s="39"/>
      <c r="O339" s="39"/>
      <c r="P339" s="39"/>
    </row>
    <row r="340" spans="13:16" s="8" customFormat="1" ht="21.75" x14ac:dyDescent="0.5">
      <c r="M340" s="39"/>
      <c r="N340" s="39"/>
      <c r="O340" s="39"/>
      <c r="P340" s="39"/>
    </row>
    <row r="341" spans="13:16" s="8" customFormat="1" ht="21.75" x14ac:dyDescent="0.5">
      <c r="M341" s="39"/>
      <c r="N341" s="39"/>
      <c r="O341" s="39"/>
      <c r="P341" s="39"/>
    </row>
    <row r="342" spans="13:16" s="8" customFormat="1" ht="21.75" x14ac:dyDescent="0.5">
      <c r="M342" s="39"/>
      <c r="N342" s="39"/>
      <c r="O342" s="39"/>
      <c r="P342" s="39"/>
    </row>
    <row r="343" spans="13:16" s="8" customFormat="1" ht="21.75" x14ac:dyDescent="0.5">
      <c r="M343" s="39"/>
      <c r="N343" s="39"/>
      <c r="O343" s="39"/>
      <c r="P343" s="39"/>
    </row>
    <row r="344" spans="13:16" s="8" customFormat="1" ht="21.75" x14ac:dyDescent="0.5">
      <c r="M344" s="39"/>
      <c r="N344" s="39"/>
      <c r="O344" s="39"/>
      <c r="P344" s="39"/>
    </row>
    <row r="345" spans="13:16" s="8" customFormat="1" ht="21.75" x14ac:dyDescent="0.5">
      <c r="M345" s="39"/>
      <c r="N345" s="39"/>
      <c r="O345" s="39"/>
      <c r="P345" s="39"/>
    </row>
    <row r="346" spans="13:16" s="8" customFormat="1" ht="21.75" x14ac:dyDescent="0.5">
      <c r="M346" s="39"/>
      <c r="N346" s="39"/>
      <c r="O346" s="39"/>
      <c r="P346" s="39"/>
    </row>
    <row r="347" spans="13:16" s="8" customFormat="1" ht="21.75" x14ac:dyDescent="0.5">
      <c r="M347" s="39"/>
      <c r="N347" s="39"/>
      <c r="O347" s="39"/>
      <c r="P347" s="39"/>
    </row>
    <row r="348" spans="13:16" s="8" customFormat="1" ht="21.75" x14ac:dyDescent="0.5">
      <c r="M348" s="39"/>
      <c r="N348" s="39"/>
      <c r="O348" s="39"/>
      <c r="P348" s="39"/>
    </row>
    <row r="349" spans="13:16" s="8" customFormat="1" ht="21.75" x14ac:dyDescent="0.5">
      <c r="M349" s="39"/>
      <c r="N349" s="39"/>
      <c r="O349" s="39"/>
      <c r="P349" s="39"/>
    </row>
    <row r="350" spans="13:16" s="8" customFormat="1" ht="21.75" x14ac:dyDescent="0.5">
      <c r="M350" s="39"/>
      <c r="N350" s="39"/>
      <c r="O350" s="39"/>
      <c r="P350" s="39"/>
    </row>
    <row r="351" spans="13:16" s="8" customFormat="1" ht="21.75" x14ac:dyDescent="0.5">
      <c r="M351" s="39"/>
      <c r="N351" s="39"/>
      <c r="O351" s="39"/>
      <c r="P351" s="39"/>
    </row>
    <row r="352" spans="13:16" s="8" customFormat="1" ht="21.75" x14ac:dyDescent="0.5">
      <c r="M352" s="39"/>
      <c r="N352" s="39"/>
      <c r="O352" s="39"/>
      <c r="P352" s="39"/>
    </row>
    <row r="353" spans="13:16" s="8" customFormat="1" ht="21.75" x14ac:dyDescent="0.5">
      <c r="M353" s="39"/>
      <c r="N353" s="39"/>
      <c r="O353" s="39"/>
      <c r="P353" s="39"/>
    </row>
    <row r="354" spans="13:16" s="8" customFormat="1" ht="21.75" x14ac:dyDescent="0.5">
      <c r="M354" s="39"/>
      <c r="N354" s="39"/>
      <c r="O354" s="39"/>
      <c r="P354" s="39"/>
    </row>
    <row r="355" spans="13:16" s="8" customFormat="1" ht="21.75" x14ac:dyDescent="0.5">
      <c r="M355" s="39"/>
      <c r="N355" s="39"/>
      <c r="O355" s="39"/>
      <c r="P355" s="39"/>
    </row>
    <row r="356" spans="13:16" s="8" customFormat="1" ht="21.75" x14ac:dyDescent="0.5">
      <c r="M356" s="39"/>
      <c r="N356" s="39"/>
      <c r="O356" s="39"/>
      <c r="P356" s="39"/>
    </row>
    <row r="357" spans="13:16" s="8" customFormat="1" ht="21.75" x14ac:dyDescent="0.5">
      <c r="M357" s="39"/>
      <c r="N357" s="39"/>
      <c r="O357" s="39"/>
      <c r="P357" s="39"/>
    </row>
    <row r="358" spans="13:16" s="8" customFormat="1" ht="21.75" x14ac:dyDescent="0.5">
      <c r="M358" s="39"/>
      <c r="N358" s="39"/>
      <c r="O358" s="39"/>
      <c r="P358" s="39"/>
    </row>
    <row r="359" spans="13:16" s="8" customFormat="1" ht="21.75" x14ac:dyDescent="0.5">
      <c r="M359" s="39"/>
      <c r="N359" s="39"/>
      <c r="O359" s="39"/>
      <c r="P359" s="39"/>
    </row>
    <row r="360" spans="13:16" s="8" customFormat="1" ht="21.75" x14ac:dyDescent="0.5">
      <c r="M360" s="39"/>
      <c r="N360" s="39"/>
      <c r="O360" s="39"/>
      <c r="P360" s="39"/>
    </row>
    <row r="361" spans="13:16" s="8" customFormat="1" ht="21.75" x14ac:dyDescent="0.5">
      <c r="M361" s="39"/>
      <c r="N361" s="39"/>
      <c r="O361" s="39"/>
      <c r="P361" s="39"/>
    </row>
    <row r="362" spans="13:16" s="8" customFormat="1" ht="21.75" x14ac:dyDescent="0.5">
      <c r="M362" s="39"/>
      <c r="N362" s="39"/>
      <c r="O362" s="39"/>
      <c r="P362" s="39"/>
    </row>
    <row r="363" spans="13:16" s="8" customFormat="1" ht="21.75" x14ac:dyDescent="0.5">
      <c r="M363" s="39"/>
      <c r="N363" s="39"/>
      <c r="O363" s="39"/>
      <c r="P363" s="39"/>
    </row>
    <row r="364" spans="13:16" s="8" customFormat="1" ht="21.75" x14ac:dyDescent="0.5">
      <c r="M364" s="39"/>
      <c r="N364" s="39"/>
      <c r="O364" s="39"/>
      <c r="P364" s="39"/>
    </row>
    <row r="365" spans="13:16" s="8" customFormat="1" ht="21.75" x14ac:dyDescent="0.5">
      <c r="M365" s="39"/>
      <c r="N365" s="39"/>
      <c r="O365" s="39"/>
      <c r="P365" s="39"/>
    </row>
    <row r="366" spans="13:16" s="8" customFormat="1" ht="21.75" x14ac:dyDescent="0.5">
      <c r="M366" s="39"/>
      <c r="N366" s="39"/>
      <c r="O366" s="39"/>
      <c r="P366" s="39"/>
    </row>
    <row r="367" spans="13:16" s="8" customFormat="1" ht="21.75" x14ac:dyDescent="0.5">
      <c r="M367" s="39"/>
      <c r="N367" s="39"/>
      <c r="O367" s="39"/>
      <c r="P367" s="39"/>
    </row>
    <row r="368" spans="13:16" s="8" customFormat="1" ht="21.75" x14ac:dyDescent="0.5">
      <c r="M368" s="39"/>
      <c r="N368" s="39"/>
      <c r="O368" s="39"/>
      <c r="P368" s="39"/>
    </row>
    <row r="369" spans="13:16" s="8" customFormat="1" ht="21.75" x14ac:dyDescent="0.5">
      <c r="M369" s="39"/>
      <c r="N369" s="39"/>
      <c r="O369" s="39"/>
      <c r="P369" s="39"/>
    </row>
    <row r="370" spans="13:16" s="8" customFormat="1" ht="21.75" x14ac:dyDescent="0.5">
      <c r="M370" s="39"/>
      <c r="N370" s="39"/>
      <c r="O370" s="39"/>
      <c r="P370" s="39"/>
    </row>
    <row r="371" spans="13:16" s="8" customFormat="1" ht="21.75" x14ac:dyDescent="0.5">
      <c r="M371" s="39"/>
      <c r="N371" s="39"/>
      <c r="O371" s="39"/>
      <c r="P371" s="39"/>
    </row>
    <row r="372" spans="13:16" s="8" customFormat="1" ht="21.75" x14ac:dyDescent="0.5">
      <c r="M372" s="39"/>
      <c r="N372" s="39"/>
      <c r="O372" s="39"/>
      <c r="P372" s="39"/>
    </row>
    <row r="373" spans="13:16" s="8" customFormat="1" ht="21.75" x14ac:dyDescent="0.5">
      <c r="M373" s="39"/>
      <c r="N373" s="39"/>
      <c r="O373" s="39"/>
      <c r="P373" s="39"/>
    </row>
    <row r="374" spans="13:16" s="8" customFormat="1" ht="21.75" x14ac:dyDescent="0.5">
      <c r="M374" s="39"/>
      <c r="N374" s="39"/>
      <c r="O374" s="39"/>
      <c r="P374" s="39"/>
    </row>
    <row r="375" spans="13:16" s="8" customFormat="1" ht="21.75" x14ac:dyDescent="0.5">
      <c r="M375" s="39"/>
      <c r="N375" s="39"/>
      <c r="O375" s="39"/>
      <c r="P375" s="39"/>
    </row>
    <row r="376" spans="13:16" s="8" customFormat="1" ht="21.75" x14ac:dyDescent="0.5">
      <c r="M376" s="39"/>
      <c r="N376" s="39"/>
      <c r="O376" s="39"/>
      <c r="P376" s="39"/>
    </row>
    <row r="377" spans="13:16" s="8" customFormat="1" ht="21.75" x14ac:dyDescent="0.5">
      <c r="M377" s="39"/>
      <c r="N377" s="39"/>
      <c r="O377" s="39"/>
      <c r="P377" s="39"/>
    </row>
    <row r="378" spans="13:16" s="8" customFormat="1" ht="21.75" x14ac:dyDescent="0.5">
      <c r="M378" s="39"/>
      <c r="N378" s="39"/>
      <c r="O378" s="39"/>
      <c r="P378" s="39"/>
    </row>
    <row r="379" spans="13:16" s="8" customFormat="1" ht="21.75" x14ac:dyDescent="0.5">
      <c r="M379" s="39"/>
      <c r="N379" s="39"/>
      <c r="O379" s="39"/>
      <c r="P379" s="39"/>
    </row>
    <row r="380" spans="13:16" s="8" customFormat="1" ht="21.75" x14ac:dyDescent="0.5">
      <c r="M380" s="39"/>
      <c r="N380" s="39"/>
      <c r="O380" s="39"/>
      <c r="P380" s="39"/>
    </row>
    <row r="381" spans="13:16" s="8" customFormat="1" ht="21.75" x14ac:dyDescent="0.5">
      <c r="M381" s="39"/>
      <c r="N381" s="39"/>
      <c r="O381" s="39"/>
      <c r="P381" s="39"/>
    </row>
    <row r="382" spans="13:16" s="8" customFormat="1" ht="21.75" x14ac:dyDescent="0.5">
      <c r="M382" s="39"/>
      <c r="N382" s="39"/>
      <c r="O382" s="39"/>
      <c r="P382" s="39"/>
    </row>
    <row r="383" spans="13:16" s="8" customFormat="1" ht="21.75" x14ac:dyDescent="0.5">
      <c r="M383" s="39"/>
      <c r="N383" s="39"/>
      <c r="O383" s="39"/>
      <c r="P383" s="39"/>
    </row>
    <row r="384" spans="13:16" s="8" customFormat="1" ht="21.75" x14ac:dyDescent="0.5">
      <c r="M384" s="39"/>
      <c r="N384" s="39"/>
      <c r="O384" s="39"/>
      <c r="P384" s="39"/>
    </row>
    <row r="385" spans="13:16" s="8" customFormat="1" ht="21.75" x14ac:dyDescent="0.5">
      <c r="M385" s="39"/>
      <c r="N385" s="39"/>
      <c r="O385" s="39"/>
      <c r="P385" s="39"/>
    </row>
    <row r="386" spans="13:16" s="8" customFormat="1" ht="21.75" x14ac:dyDescent="0.5">
      <c r="M386" s="39"/>
      <c r="N386" s="39"/>
      <c r="O386" s="39"/>
      <c r="P386" s="39"/>
    </row>
    <row r="387" spans="13:16" s="8" customFormat="1" ht="21.75" x14ac:dyDescent="0.5">
      <c r="M387" s="39"/>
      <c r="N387" s="39"/>
      <c r="O387" s="39"/>
      <c r="P387" s="39"/>
    </row>
    <row r="388" spans="13:16" s="8" customFormat="1" ht="21.75" x14ac:dyDescent="0.5">
      <c r="M388" s="39"/>
      <c r="N388" s="39"/>
      <c r="O388" s="39"/>
      <c r="P388" s="39"/>
    </row>
    <row r="389" spans="13:16" s="8" customFormat="1" ht="21.75" x14ac:dyDescent="0.5">
      <c r="M389" s="39"/>
      <c r="N389" s="39"/>
      <c r="O389" s="39"/>
      <c r="P389" s="39"/>
    </row>
    <row r="390" spans="13:16" s="8" customFormat="1" ht="21.75" x14ac:dyDescent="0.5">
      <c r="M390" s="39"/>
      <c r="N390" s="39"/>
      <c r="O390" s="39"/>
      <c r="P390" s="39"/>
    </row>
    <row r="391" spans="13:16" s="8" customFormat="1" ht="21.75" x14ac:dyDescent="0.5">
      <c r="M391" s="39"/>
      <c r="N391" s="39"/>
      <c r="O391" s="39"/>
      <c r="P391" s="39"/>
    </row>
    <row r="392" spans="13:16" s="8" customFormat="1" ht="21.75" x14ac:dyDescent="0.5">
      <c r="M392" s="39"/>
      <c r="N392" s="39"/>
      <c r="O392" s="39"/>
      <c r="P392" s="39"/>
    </row>
    <row r="393" spans="13:16" s="8" customFormat="1" ht="21.75" x14ac:dyDescent="0.5">
      <c r="M393" s="39"/>
      <c r="N393" s="39"/>
      <c r="O393" s="39"/>
      <c r="P393" s="39"/>
    </row>
    <row r="394" spans="13:16" s="8" customFormat="1" ht="21.75" x14ac:dyDescent="0.5">
      <c r="M394" s="39"/>
      <c r="N394" s="39"/>
      <c r="O394" s="39"/>
      <c r="P394" s="39"/>
    </row>
    <row r="395" spans="13:16" s="8" customFormat="1" ht="21.75" x14ac:dyDescent="0.5">
      <c r="M395" s="39"/>
      <c r="N395" s="39"/>
      <c r="O395" s="39"/>
      <c r="P395" s="39"/>
    </row>
    <row r="396" spans="13:16" s="8" customFormat="1" ht="21.75" x14ac:dyDescent="0.5">
      <c r="M396" s="39"/>
      <c r="N396" s="39"/>
      <c r="O396" s="39"/>
      <c r="P396" s="39"/>
    </row>
    <row r="397" spans="13:16" s="8" customFormat="1" ht="21.75" x14ac:dyDescent="0.5">
      <c r="M397" s="39"/>
      <c r="N397" s="39"/>
      <c r="O397" s="39"/>
      <c r="P397" s="39"/>
    </row>
    <row r="398" spans="13:16" s="8" customFormat="1" ht="21.75" x14ac:dyDescent="0.5">
      <c r="M398" s="39"/>
      <c r="N398" s="39"/>
      <c r="O398" s="39"/>
      <c r="P398" s="39"/>
    </row>
    <row r="399" spans="13:16" s="8" customFormat="1" ht="21.75" x14ac:dyDescent="0.5">
      <c r="M399" s="39"/>
      <c r="N399" s="39"/>
      <c r="O399" s="39"/>
      <c r="P399" s="39"/>
    </row>
    <row r="400" spans="13:16" s="8" customFormat="1" ht="21.75" x14ac:dyDescent="0.5">
      <c r="M400" s="39"/>
      <c r="N400" s="39"/>
      <c r="O400" s="39"/>
      <c r="P400" s="39"/>
    </row>
    <row r="401" spans="13:16" s="8" customFormat="1" ht="21.75" x14ac:dyDescent="0.5">
      <c r="M401" s="39"/>
      <c r="N401" s="39"/>
      <c r="O401" s="39"/>
      <c r="P401" s="39"/>
    </row>
    <row r="402" spans="13:16" s="8" customFormat="1" ht="21.75" x14ac:dyDescent="0.5">
      <c r="M402" s="39"/>
      <c r="N402" s="39"/>
      <c r="O402" s="39"/>
      <c r="P402" s="39"/>
    </row>
    <row r="403" spans="13:16" s="8" customFormat="1" ht="21.75" x14ac:dyDescent="0.5">
      <c r="M403" s="39"/>
      <c r="N403" s="39"/>
      <c r="O403" s="39"/>
      <c r="P403" s="39"/>
    </row>
    <row r="404" spans="13:16" s="8" customFormat="1" ht="21.75" x14ac:dyDescent="0.5">
      <c r="M404" s="39"/>
      <c r="N404" s="39"/>
      <c r="O404" s="39"/>
      <c r="P404" s="39"/>
    </row>
    <row r="405" spans="13:16" s="8" customFormat="1" ht="21.75" x14ac:dyDescent="0.5">
      <c r="M405" s="39"/>
      <c r="N405" s="39"/>
      <c r="O405" s="39"/>
      <c r="P405" s="39"/>
    </row>
    <row r="406" spans="13:16" s="8" customFormat="1" ht="21.75" x14ac:dyDescent="0.5">
      <c r="M406" s="39"/>
      <c r="N406" s="39"/>
      <c r="O406" s="39"/>
      <c r="P406" s="39"/>
    </row>
    <row r="407" spans="13:16" s="8" customFormat="1" ht="21.75" x14ac:dyDescent="0.5">
      <c r="M407" s="39"/>
      <c r="N407" s="39"/>
      <c r="O407" s="39"/>
      <c r="P407" s="39"/>
    </row>
    <row r="408" spans="13:16" s="8" customFormat="1" ht="21.75" x14ac:dyDescent="0.5">
      <c r="M408" s="39"/>
      <c r="N408" s="39"/>
      <c r="O408" s="39"/>
      <c r="P408" s="39"/>
    </row>
    <row r="409" spans="13:16" s="8" customFormat="1" ht="21.75" x14ac:dyDescent="0.5">
      <c r="M409" s="39"/>
      <c r="N409" s="39"/>
      <c r="O409" s="39"/>
      <c r="P409" s="39"/>
    </row>
    <row r="410" spans="13:16" s="8" customFormat="1" ht="21.75" x14ac:dyDescent="0.5">
      <c r="M410" s="39"/>
      <c r="N410" s="39"/>
      <c r="O410" s="39"/>
      <c r="P410" s="39"/>
    </row>
    <row r="411" spans="13:16" s="8" customFormat="1" ht="21.75" x14ac:dyDescent="0.5">
      <c r="M411" s="39"/>
      <c r="N411" s="39"/>
      <c r="O411" s="39"/>
      <c r="P411" s="39"/>
    </row>
    <row r="412" spans="13:16" s="8" customFormat="1" ht="21.75" x14ac:dyDescent="0.5">
      <c r="M412" s="39"/>
      <c r="N412" s="39"/>
      <c r="O412" s="39"/>
      <c r="P412" s="39"/>
    </row>
    <row r="413" spans="13:16" s="8" customFormat="1" ht="21.75" x14ac:dyDescent="0.5">
      <c r="M413" s="39"/>
      <c r="N413" s="39"/>
      <c r="O413" s="39"/>
      <c r="P413" s="39"/>
    </row>
    <row r="414" spans="13:16" s="8" customFormat="1" ht="21.75" x14ac:dyDescent="0.5">
      <c r="M414" s="39"/>
      <c r="N414" s="39"/>
      <c r="O414" s="39"/>
      <c r="P414" s="39"/>
    </row>
    <row r="415" spans="13:16" s="8" customFormat="1" ht="21.75" x14ac:dyDescent="0.5">
      <c r="M415" s="39"/>
      <c r="N415" s="39"/>
      <c r="O415" s="39"/>
      <c r="P415" s="39"/>
    </row>
    <row r="416" spans="13:16" s="8" customFormat="1" ht="21.75" x14ac:dyDescent="0.5">
      <c r="M416" s="39"/>
      <c r="N416" s="39"/>
      <c r="O416" s="39"/>
      <c r="P416" s="39"/>
    </row>
    <row r="417" spans="14:14" s="1" customFormat="1" x14ac:dyDescent="0.55000000000000004">
      <c r="N417" s="39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AdminRid</cp:lastModifiedBy>
  <cp:lastPrinted>2019-11-19T02:55:05Z</cp:lastPrinted>
  <dcterms:created xsi:type="dcterms:W3CDTF">2019-05-14T04:15:54Z</dcterms:created>
  <dcterms:modified xsi:type="dcterms:W3CDTF">2019-12-03T02:31:54Z</dcterms:modified>
</cp:coreProperties>
</file>